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0455" windowHeight="8190" tabRatio="183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GL555</author>
  </authors>
  <commentList>
    <comment ref="G26" authorId="0">
      <text>
        <r>
          <rPr>
            <b/>
            <sz val="9"/>
            <rFont val="Tahoma"/>
            <family val="2"/>
          </rPr>
          <t>GL555:
MOUVEMENT PART
LIONEL +1</t>
        </r>
      </text>
    </comment>
    <comment ref="G34" authorId="0">
      <text>
        <r>
          <rPr>
            <b/>
            <sz val="9"/>
            <rFont val="Tahoma"/>
            <family val="2"/>
          </rPr>
          <t>GL555:
MOUVEMENT PART
LIONEL +1</t>
        </r>
      </text>
    </comment>
    <comment ref="I20" authorId="0">
      <text>
        <r>
          <rPr>
            <b/>
            <sz val="9"/>
            <rFont val="Tahoma"/>
            <family val="0"/>
          </rPr>
          <t>GL555:</t>
        </r>
        <r>
          <rPr>
            <sz val="9"/>
            <rFont val="Tahoma"/>
            <family val="0"/>
          </rPr>
          <t xml:space="preserve">
QUOTE PART 0,15 €
2 PARTS = 0,30 €</t>
        </r>
      </text>
    </comment>
    <comment ref="I34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 
FABRICE +2
</t>
        </r>
      </text>
    </comment>
    <comment ref="L34" authorId="0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MOUVEMENTS PARTS
ALEXIS +2</t>
        </r>
      </text>
    </comment>
    <comment ref="M21" authorId="0">
      <text>
        <r>
          <rPr>
            <b/>
            <sz val="9"/>
            <rFont val="Tahoma"/>
            <family val="0"/>
          </rPr>
          <t>GL555:</t>
        </r>
        <r>
          <rPr>
            <sz val="9"/>
            <rFont val="Tahoma"/>
            <family val="0"/>
          </rPr>
          <t xml:space="preserve">
QP 1,36 €
1,36 + 3 
</t>
        </r>
      </text>
    </comment>
    <comment ref="M34" authorId="0">
      <text>
        <r>
          <rPr>
            <b/>
            <sz val="9"/>
            <rFont val="Tahoma"/>
            <family val="0"/>
          </rPr>
          <t xml:space="preserve">GL555
</t>
        </r>
        <r>
          <rPr>
            <sz val="9"/>
            <rFont val="Tahoma"/>
            <family val="2"/>
          </rPr>
          <t>MOUVEMENT PART
FERDINAND +1
TALEL +1</t>
        </r>
      </text>
    </comment>
  </commentList>
</comments>
</file>

<file path=xl/sharedStrings.xml><?xml version="1.0" encoding="utf-8"?>
<sst xmlns="http://schemas.openxmlformats.org/spreadsheetml/2006/main" count="36" uniqueCount="36">
  <si>
    <t>TOTAL COLLECTE</t>
  </si>
  <si>
    <t>TOTAL DES MISES PAR JOUEURS</t>
  </si>
  <si>
    <t>MISES</t>
  </si>
  <si>
    <t>TOTAL  CAISSE COTISATION</t>
  </si>
  <si>
    <t>REPORT SUR CAISSE GAIN</t>
  </si>
  <si>
    <t>TOTAL COTISATION</t>
  </si>
  <si>
    <t>CLAUDE</t>
  </si>
  <si>
    <t>ANDRE</t>
  </si>
  <si>
    <t>ISABELLE</t>
  </si>
  <si>
    <t>PHILIPPE</t>
  </si>
  <si>
    <t>ALBERT</t>
  </si>
  <si>
    <t>REPORT COTISATION
DEPUIS LE 14,06,2009</t>
  </si>
  <si>
    <t>GERARD  C,</t>
  </si>
  <si>
    <t>GERARD  L.</t>
  </si>
  <si>
    <t>LILIANE</t>
  </si>
  <si>
    <t>MICHELLE D.</t>
  </si>
  <si>
    <t>DIFFERENCE ENTRE LA COLLECTE ET LES MISES</t>
  </si>
  <si>
    <t>NOMBRE DE PARTS A 1 € PAR PERIODE DE 5 SEMAINES ( hors quote-part )</t>
  </si>
  <si>
    <t>DAVID</t>
  </si>
  <si>
    <r>
      <t xml:space="preserve">COTISATIONS EQUIPE GERARDL555
PMU
</t>
    </r>
    <r>
      <rPr>
        <i/>
        <sz val="10"/>
        <color indexed="12"/>
        <rFont val="Comic Sans MS"/>
        <family val="4"/>
      </rPr>
      <t xml:space="preserve">
</t>
    </r>
    <r>
      <rPr>
        <i/>
        <sz val="24"/>
        <rFont val="Comic Sans MS"/>
        <family val="4"/>
      </rPr>
      <t>2013</t>
    </r>
  </si>
  <si>
    <t>S 52 / S 04 2013</t>
  </si>
  <si>
    <t>S 05 / S 09</t>
  </si>
  <si>
    <t>S 10 / S 14</t>
  </si>
  <si>
    <t>S 15 / S 19</t>
  </si>
  <si>
    <t>S 20 / S 24</t>
  </si>
  <si>
    <t>S 25 / S 29</t>
  </si>
  <si>
    <t>S 30 / S 34</t>
  </si>
  <si>
    <t>S 35 / S 39</t>
  </si>
  <si>
    <t>S 40 / S 44</t>
  </si>
  <si>
    <t xml:space="preserve">S 45 / S 49 </t>
  </si>
  <si>
    <t>LIONEL</t>
  </si>
  <si>
    <t>FABRICE</t>
  </si>
  <si>
    <t>ALEXIS</t>
  </si>
  <si>
    <t xml:space="preserve">S 50 / S 52 </t>
  </si>
  <si>
    <t>FERDINAND</t>
  </si>
  <si>
    <t>TALEL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</si>
</sst>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</numFmts>
  <fonts count="41">
    <font>
      <sz val="10"/>
      <name val="Arial"/>
      <family val="2"/>
    </font>
    <font>
      <i/>
      <sz val="10"/>
      <name val="Comic Sans MS"/>
      <family val="4"/>
    </font>
    <font>
      <i/>
      <sz val="10"/>
      <color indexed="12"/>
      <name val="Comic Sans MS"/>
      <family val="4"/>
    </font>
    <font>
      <i/>
      <sz val="24"/>
      <name val="Comic Sans MS"/>
      <family val="4"/>
    </font>
    <font>
      <b/>
      <sz val="9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Fill="1" applyBorder="1" applyAlignment="1" applyProtection="1">
      <alignment horizontal="center" vertical="center" textRotation="90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2" fontId="1" fillId="0" borderId="16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textRotation="90"/>
      <protection hidden="1"/>
    </xf>
    <xf numFmtId="0" fontId="1" fillId="0" borderId="17" xfId="0" applyFont="1" applyBorder="1" applyAlignment="1" applyProtection="1">
      <alignment horizontal="center" vertical="center" textRotation="90"/>
      <protection hidden="1"/>
    </xf>
    <xf numFmtId="0" fontId="1" fillId="0" borderId="12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Fill="1" applyBorder="1" applyAlignment="1" applyProtection="1">
      <alignment horizontal="center" vertical="center" textRotation="90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SheetLayoutView="100" zoomScalePageLayoutView="0" workbookViewId="0" topLeftCell="F1">
      <pane ySplit="14" topLeftCell="A15" activePane="bottomLeft" state="frozen"/>
      <selection pane="topLeft" activeCell="A1" sqref="A1"/>
      <selection pane="bottomLeft" activeCell="O9" sqref="O9:O10"/>
    </sheetView>
  </sheetViews>
  <sheetFormatPr defaultColWidth="11.421875" defaultRowHeight="12.75"/>
  <cols>
    <col min="1" max="1" width="3.8515625" style="5" bestFit="1" customWidth="1"/>
    <col min="2" max="2" width="19.8515625" style="5" bestFit="1" customWidth="1"/>
    <col min="3" max="3" width="7.28125" style="5" bestFit="1" customWidth="1"/>
    <col min="4" max="4" width="6.421875" style="5" bestFit="1" customWidth="1"/>
    <col min="5" max="5" width="6.7109375" style="5" bestFit="1" customWidth="1"/>
    <col min="6" max="6" width="7.28125" style="5" bestFit="1" customWidth="1"/>
    <col min="7" max="7" width="6.421875" style="5" bestFit="1" customWidth="1"/>
    <col min="8" max="8" width="6.7109375" style="5" bestFit="1" customWidth="1"/>
    <col min="9" max="9" width="6.00390625" style="5" customWidth="1"/>
    <col min="10" max="10" width="5.57421875" style="5" bestFit="1" customWidth="1"/>
    <col min="11" max="12" width="6.140625" style="5" bestFit="1" customWidth="1"/>
    <col min="13" max="13" width="6.140625" style="5" customWidth="1"/>
    <col min="14" max="14" width="7.8515625" style="5" bestFit="1" customWidth="1"/>
    <col min="15" max="15" width="22.28125" style="5" bestFit="1" customWidth="1"/>
    <col min="16" max="16" width="14.7109375" style="5" customWidth="1"/>
    <col min="17" max="17" width="3.28125" style="5" customWidth="1"/>
    <col min="18" max="18" width="14.7109375" style="5" customWidth="1"/>
    <col min="19" max="19" width="3.7109375" style="5" customWidth="1"/>
    <col min="20" max="16384" width="11.421875" style="5" customWidth="1"/>
  </cols>
  <sheetData>
    <row r="1" spans="1:19" ht="15" customHeight="1">
      <c r="A1" s="19" t="s">
        <v>19</v>
      </c>
      <c r="B1" s="35"/>
      <c r="C1" s="29" t="s">
        <v>20</v>
      </c>
      <c r="D1" s="29" t="s">
        <v>21</v>
      </c>
      <c r="E1" s="29" t="s">
        <v>22</v>
      </c>
      <c r="F1" s="29" t="s">
        <v>23</v>
      </c>
      <c r="G1" s="29" t="s">
        <v>24</v>
      </c>
      <c r="H1" s="29" t="s">
        <v>25</v>
      </c>
      <c r="I1" s="29" t="s">
        <v>26</v>
      </c>
      <c r="J1" s="29" t="s">
        <v>27</v>
      </c>
      <c r="K1" s="29" t="s">
        <v>28</v>
      </c>
      <c r="L1" s="29" t="s">
        <v>29</v>
      </c>
      <c r="M1" s="29" t="s">
        <v>33</v>
      </c>
      <c r="N1" s="26" t="s">
        <v>1</v>
      </c>
      <c r="O1" s="19" t="s">
        <v>11</v>
      </c>
      <c r="P1" s="15"/>
      <c r="Q1" s="15"/>
      <c r="R1" s="15"/>
      <c r="S1" s="15"/>
    </row>
    <row r="2" spans="1:19" ht="16.5">
      <c r="A2" s="20"/>
      <c r="B2" s="3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7"/>
      <c r="O2" s="20"/>
      <c r="P2" s="15"/>
      <c r="Q2" s="15"/>
      <c r="R2" s="15"/>
      <c r="S2" s="15"/>
    </row>
    <row r="3" spans="1:19" ht="16.5">
      <c r="A3" s="20"/>
      <c r="B3" s="3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7"/>
      <c r="O3" s="21"/>
      <c r="P3" s="15"/>
      <c r="Q3" s="15"/>
      <c r="R3" s="15"/>
      <c r="S3" s="15"/>
    </row>
    <row r="4" spans="1:19" ht="16.5">
      <c r="A4" s="20"/>
      <c r="B4" s="3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2">
        <v>6547.4</v>
      </c>
      <c r="P4" s="15"/>
      <c r="Q4" s="15"/>
      <c r="R4" s="15"/>
      <c r="S4" s="15"/>
    </row>
    <row r="5" spans="1:19" ht="16.5">
      <c r="A5" s="20"/>
      <c r="B5" s="3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7"/>
      <c r="O5" s="23"/>
      <c r="P5" s="15"/>
      <c r="Q5" s="15"/>
      <c r="R5" s="15"/>
      <c r="S5" s="15"/>
    </row>
    <row r="6" spans="1:19" ht="16.5">
      <c r="A6" s="20"/>
      <c r="B6" s="3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7"/>
      <c r="O6" s="19" t="s">
        <v>5</v>
      </c>
      <c r="P6" s="15"/>
      <c r="Q6" s="15"/>
      <c r="R6" s="15"/>
      <c r="S6" s="15"/>
    </row>
    <row r="7" spans="1:19" ht="16.5">
      <c r="A7" s="20"/>
      <c r="B7" s="3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7"/>
      <c r="O7" s="20"/>
      <c r="P7" s="15"/>
      <c r="Q7" s="15"/>
      <c r="R7" s="15"/>
      <c r="S7" s="15"/>
    </row>
    <row r="8" spans="1:19" ht="16.5">
      <c r="A8" s="20"/>
      <c r="B8" s="3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7"/>
      <c r="O8" s="21"/>
      <c r="P8" s="15"/>
      <c r="Q8" s="15"/>
      <c r="R8" s="15"/>
      <c r="S8" s="15"/>
    </row>
    <row r="9" spans="1:19" ht="16.5">
      <c r="A9" s="20"/>
      <c r="B9" s="3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7"/>
      <c r="O9" s="24">
        <f>SUM(O4+N31)</f>
        <v>7383.5599999999995</v>
      </c>
      <c r="P9" s="15"/>
      <c r="Q9" s="15"/>
      <c r="R9" s="15"/>
      <c r="S9" s="15"/>
    </row>
    <row r="10" spans="1:19" ht="16.5">
      <c r="A10" s="20"/>
      <c r="B10" s="3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/>
      <c r="O10" s="25"/>
      <c r="P10" s="15"/>
      <c r="Q10" s="15"/>
      <c r="R10" s="15"/>
      <c r="S10" s="15"/>
    </row>
    <row r="11" spans="1:19" ht="16.5">
      <c r="A11" s="20"/>
      <c r="B11" s="3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7"/>
      <c r="P11" s="15"/>
      <c r="Q11" s="15"/>
      <c r="R11" s="15"/>
      <c r="S11" s="15"/>
    </row>
    <row r="12" spans="1:19" ht="16.5">
      <c r="A12" s="20"/>
      <c r="B12" s="3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7"/>
      <c r="P12" s="15"/>
      <c r="Q12" s="15"/>
      <c r="R12" s="15"/>
      <c r="S12" s="15"/>
    </row>
    <row r="13" spans="1:19" ht="16.5">
      <c r="A13" s="20"/>
      <c r="B13" s="3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P13" s="15"/>
      <c r="Q13" s="15"/>
      <c r="R13" s="15"/>
      <c r="S13" s="15"/>
    </row>
    <row r="14" spans="1:19" ht="16.5">
      <c r="A14" s="21"/>
      <c r="B14" s="32"/>
      <c r="C14" s="33" t="s">
        <v>17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6"/>
      <c r="P14" s="15"/>
      <c r="Q14" s="15"/>
      <c r="R14" s="15"/>
      <c r="S14" s="15"/>
    </row>
    <row r="15" spans="1:19" s="11" customFormat="1" ht="16.5">
      <c r="A15" s="1">
        <v>1</v>
      </c>
      <c r="B15" s="6" t="s">
        <v>10</v>
      </c>
      <c r="C15" s="13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3</v>
      </c>
      <c r="N15" s="12">
        <f>SUM(C15:M15)</f>
        <v>53</v>
      </c>
      <c r="O15" s="14"/>
      <c r="P15" s="1"/>
      <c r="Q15" s="1"/>
      <c r="R15" s="1"/>
      <c r="S15" s="1"/>
    </row>
    <row r="16" spans="1:19" s="11" customFormat="1" ht="16.5">
      <c r="A16" s="1">
        <f>SUM(A15+1)</f>
        <v>2</v>
      </c>
      <c r="B16" s="6" t="s">
        <v>32</v>
      </c>
      <c r="C16" s="13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2">
        <v>10.14</v>
      </c>
      <c r="M16" s="1">
        <v>6</v>
      </c>
      <c r="N16" s="12">
        <f>SUM(C16:M16)</f>
        <v>16.14</v>
      </c>
      <c r="O16" s="14"/>
      <c r="P16" s="1"/>
      <c r="Q16" s="1"/>
      <c r="R16" s="1"/>
      <c r="S16" s="1"/>
    </row>
    <row r="17" spans="1:19" s="11" customFormat="1" ht="16.5">
      <c r="A17" s="1">
        <f aca="true" t="shared" si="0" ref="A17:A29">SUM(A16+1)</f>
        <v>3</v>
      </c>
      <c r="B17" s="6" t="s">
        <v>7</v>
      </c>
      <c r="C17" s="13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3</v>
      </c>
      <c r="N17" s="12">
        <f>SUM(C17:M17)</f>
        <v>53</v>
      </c>
      <c r="O17" s="14"/>
      <c r="P17" s="1"/>
      <c r="Q17" s="1"/>
      <c r="R17" s="1"/>
      <c r="S17" s="1"/>
    </row>
    <row r="18" spans="1:19" s="11" customFormat="1" ht="16.5">
      <c r="A18" s="1">
        <f t="shared" si="0"/>
        <v>4</v>
      </c>
      <c r="B18" s="6" t="s">
        <v>6</v>
      </c>
      <c r="C18" s="1">
        <v>20</v>
      </c>
      <c r="D18" s="1">
        <v>20</v>
      </c>
      <c r="E18" s="1">
        <v>20</v>
      </c>
      <c r="F18" s="1">
        <v>20</v>
      </c>
      <c r="G18" s="1">
        <v>20</v>
      </c>
      <c r="H18" s="1">
        <v>20</v>
      </c>
      <c r="I18" s="1">
        <v>20</v>
      </c>
      <c r="J18" s="1">
        <v>20</v>
      </c>
      <c r="K18" s="1">
        <v>20</v>
      </c>
      <c r="L18" s="1">
        <v>20</v>
      </c>
      <c r="M18" s="1">
        <v>12</v>
      </c>
      <c r="N18" s="12">
        <f>SUM(C18:M18)</f>
        <v>212</v>
      </c>
      <c r="O18" s="14"/>
      <c r="P18" s="1"/>
      <c r="Q18" s="1"/>
      <c r="R18" s="1"/>
      <c r="S18" s="1"/>
    </row>
    <row r="19" spans="1:19" s="11" customFormat="1" ht="16.5">
      <c r="A19" s="1">
        <f t="shared" si="0"/>
        <v>5</v>
      </c>
      <c r="B19" s="6" t="s">
        <v>18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3">
        <v>5</v>
      </c>
      <c r="I19" s="1">
        <v>5</v>
      </c>
      <c r="J19" s="1">
        <v>5</v>
      </c>
      <c r="K19" s="1">
        <v>5</v>
      </c>
      <c r="L19" s="1">
        <v>5</v>
      </c>
      <c r="M19" s="1">
        <v>3</v>
      </c>
      <c r="N19" s="12">
        <f>SUM(C19:M19)</f>
        <v>53</v>
      </c>
      <c r="O19" s="14"/>
      <c r="P19" s="1"/>
      <c r="Q19" s="1"/>
      <c r="R19" s="1"/>
      <c r="S19" s="1"/>
    </row>
    <row r="20" spans="1:19" s="11" customFormat="1" ht="16.5">
      <c r="A20" s="1">
        <f t="shared" si="0"/>
        <v>6</v>
      </c>
      <c r="B20" s="6" t="s">
        <v>31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3">
        <v>0</v>
      </c>
      <c r="I20" s="12">
        <v>10.3</v>
      </c>
      <c r="J20" s="1">
        <v>10</v>
      </c>
      <c r="K20" s="1">
        <v>10</v>
      </c>
      <c r="L20" s="1">
        <v>10</v>
      </c>
      <c r="M20" s="1">
        <v>3</v>
      </c>
      <c r="N20" s="12">
        <f>SUM(C20:M20)</f>
        <v>43.3</v>
      </c>
      <c r="O20" s="14"/>
      <c r="P20" s="1"/>
      <c r="Q20" s="1"/>
      <c r="R20" s="1"/>
      <c r="S20" s="1"/>
    </row>
    <row r="21" spans="1:19" s="11" customFormat="1" ht="16.5">
      <c r="A21" s="1">
        <f t="shared" si="0"/>
        <v>7</v>
      </c>
      <c r="B21" s="6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3">
        <v>0</v>
      </c>
      <c r="I21" s="13">
        <v>0</v>
      </c>
      <c r="J21" s="1">
        <v>0</v>
      </c>
      <c r="K21" s="1">
        <v>0</v>
      </c>
      <c r="L21" s="1">
        <v>0</v>
      </c>
      <c r="M21" s="1">
        <v>4.36</v>
      </c>
      <c r="N21" s="12">
        <f>SUM(C21:M21)</f>
        <v>4.36</v>
      </c>
      <c r="O21" s="14"/>
      <c r="P21" s="1"/>
      <c r="Q21" s="1"/>
      <c r="R21" s="1"/>
      <c r="S21" s="1"/>
    </row>
    <row r="22" spans="1:19" s="11" customFormat="1" ht="16.5">
      <c r="A22" s="1"/>
      <c r="B22" s="6" t="s">
        <v>12</v>
      </c>
      <c r="C22" s="1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0</v>
      </c>
      <c r="M22" s="1">
        <v>0</v>
      </c>
      <c r="N22" s="12">
        <f>SUM(C22:M22)</f>
        <v>45</v>
      </c>
      <c r="O22" s="14"/>
      <c r="P22" s="1"/>
      <c r="Q22" s="1"/>
      <c r="R22" s="1"/>
      <c r="S22" s="1"/>
    </row>
    <row r="23" spans="1:19" s="11" customFormat="1" ht="16.5">
      <c r="A23" s="1">
        <f>SUM(A21+1)</f>
        <v>8</v>
      </c>
      <c r="B23" s="6" t="s">
        <v>13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3</v>
      </c>
      <c r="N23" s="12">
        <f>SUM(C23:M23)</f>
        <v>53</v>
      </c>
      <c r="O23" s="14"/>
      <c r="P23" s="1"/>
      <c r="Q23" s="1"/>
      <c r="R23" s="1"/>
      <c r="S23" s="1"/>
    </row>
    <row r="24" spans="1:19" s="11" customFormat="1" ht="16.5">
      <c r="A24" s="1">
        <f t="shared" si="0"/>
        <v>9</v>
      </c>
      <c r="B24" s="6" t="s">
        <v>8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3</v>
      </c>
      <c r="N24" s="12">
        <f>SUM(C24:M24)</f>
        <v>53</v>
      </c>
      <c r="O24" s="14"/>
      <c r="P24" s="1"/>
      <c r="Q24" s="1"/>
      <c r="R24" s="1"/>
      <c r="S24" s="1"/>
    </row>
    <row r="25" spans="1:19" s="11" customFormat="1" ht="16.5">
      <c r="A25" s="1">
        <f t="shared" si="0"/>
        <v>10</v>
      </c>
      <c r="B25" s="6" t="s">
        <v>14</v>
      </c>
      <c r="C25" s="1">
        <v>5</v>
      </c>
      <c r="D25" s="1">
        <v>5</v>
      </c>
      <c r="E25" s="1">
        <v>5</v>
      </c>
      <c r="F25" s="1">
        <v>5</v>
      </c>
      <c r="G25" s="1">
        <v>5</v>
      </c>
      <c r="H25" s="1">
        <v>5</v>
      </c>
      <c r="I25" s="1">
        <v>5</v>
      </c>
      <c r="J25" s="1">
        <v>5</v>
      </c>
      <c r="K25" s="1">
        <v>5</v>
      </c>
      <c r="L25" s="1">
        <v>5</v>
      </c>
      <c r="M25" s="1">
        <v>3</v>
      </c>
      <c r="N25" s="12">
        <f>SUM(C25:M25)</f>
        <v>53</v>
      </c>
      <c r="O25" s="14"/>
      <c r="P25" s="1"/>
      <c r="Q25" s="1"/>
      <c r="R25" s="1"/>
      <c r="S25" s="1"/>
    </row>
    <row r="26" spans="1:19" s="11" customFormat="1" ht="16.5">
      <c r="A26" s="1">
        <f t="shared" si="0"/>
        <v>11</v>
      </c>
      <c r="B26" s="6" t="s">
        <v>30</v>
      </c>
      <c r="C26" s="1">
        <v>0</v>
      </c>
      <c r="D26" s="1">
        <v>0</v>
      </c>
      <c r="E26" s="1">
        <v>0</v>
      </c>
      <c r="F26" s="1">
        <v>0</v>
      </c>
      <c r="G26" s="1">
        <v>6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3</v>
      </c>
      <c r="N26" s="12">
        <f>SUM(C26:M26)</f>
        <v>34</v>
      </c>
      <c r="O26" s="14"/>
      <c r="P26" s="1"/>
      <c r="Q26" s="1"/>
      <c r="R26" s="1"/>
      <c r="S26" s="1"/>
    </row>
    <row r="27" spans="1:19" s="11" customFormat="1" ht="16.5">
      <c r="A27" s="1">
        <f t="shared" si="0"/>
        <v>12</v>
      </c>
      <c r="B27" s="6" t="s">
        <v>15</v>
      </c>
      <c r="C27" s="1">
        <v>10</v>
      </c>
      <c r="D27" s="1">
        <v>10</v>
      </c>
      <c r="E27" s="18">
        <v>10</v>
      </c>
      <c r="F27" s="1">
        <v>10</v>
      </c>
      <c r="G27" s="13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6</v>
      </c>
      <c r="N27" s="12">
        <f>SUM(C27:M27)</f>
        <v>106</v>
      </c>
      <c r="O27" s="14"/>
      <c r="P27" s="1"/>
      <c r="Q27" s="1"/>
      <c r="R27" s="1"/>
      <c r="S27" s="1"/>
    </row>
    <row r="28" spans="1:19" s="11" customFormat="1" ht="16.5">
      <c r="A28" s="1">
        <f t="shared" si="0"/>
        <v>13</v>
      </c>
      <c r="B28" s="6" t="s">
        <v>9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3</v>
      </c>
      <c r="N28" s="12">
        <f>SUM(C28:M28)</f>
        <v>53</v>
      </c>
      <c r="O28" s="14"/>
      <c r="P28" s="1"/>
      <c r="Q28" s="1"/>
      <c r="R28" s="1"/>
      <c r="S28" s="1"/>
    </row>
    <row r="29" spans="1:19" s="11" customFormat="1" ht="16.5">
      <c r="A29" s="1">
        <f t="shared" si="0"/>
        <v>14</v>
      </c>
      <c r="B29" s="6" t="s">
        <v>35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4.36</v>
      </c>
      <c r="N29" s="12">
        <f>SUM(C29:M29)</f>
        <v>4.36</v>
      </c>
      <c r="O29" s="14"/>
      <c r="P29" s="1"/>
      <c r="Q29" s="1"/>
      <c r="R29" s="1"/>
      <c r="S29" s="1"/>
    </row>
    <row r="30" spans="1:19" s="11" customFormat="1" ht="16.5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4"/>
      <c r="P30" s="1"/>
      <c r="Q30" s="1"/>
      <c r="R30" s="1"/>
      <c r="S30" s="1"/>
    </row>
    <row r="31" spans="1:15" s="9" customFormat="1" ht="48.75" customHeight="1">
      <c r="A31" s="30" t="s">
        <v>0</v>
      </c>
      <c r="B31" s="31"/>
      <c r="C31" s="2">
        <f aca="true" t="shared" si="1" ref="C31:N31">SUM(C15:C30)</f>
        <v>70</v>
      </c>
      <c r="D31" s="2">
        <f t="shared" si="1"/>
        <v>70</v>
      </c>
      <c r="E31" s="2">
        <f t="shared" si="1"/>
        <v>70</v>
      </c>
      <c r="F31" s="2">
        <f t="shared" si="1"/>
        <v>70</v>
      </c>
      <c r="G31" s="2">
        <f t="shared" si="1"/>
        <v>76</v>
      </c>
      <c r="H31" s="2">
        <f t="shared" si="1"/>
        <v>75</v>
      </c>
      <c r="I31" s="2">
        <f t="shared" si="1"/>
        <v>85.3</v>
      </c>
      <c r="J31" s="2">
        <f t="shared" si="1"/>
        <v>85</v>
      </c>
      <c r="K31" s="2">
        <f t="shared" si="1"/>
        <v>85</v>
      </c>
      <c r="L31" s="2">
        <f t="shared" si="1"/>
        <v>90.14</v>
      </c>
      <c r="M31" s="2">
        <f t="shared" si="1"/>
        <v>59.72</v>
      </c>
      <c r="N31" s="2">
        <f t="shared" si="1"/>
        <v>836.16</v>
      </c>
      <c r="O31" s="8" t="s">
        <v>3</v>
      </c>
    </row>
    <row r="32" spans="1:15" s="9" customFormat="1" ht="46.5" customHeight="1">
      <c r="A32" s="30" t="s">
        <v>2</v>
      </c>
      <c r="B32" s="31"/>
      <c r="C32" s="2">
        <v>70</v>
      </c>
      <c r="D32" s="2">
        <v>70</v>
      </c>
      <c r="E32" s="2">
        <v>70</v>
      </c>
      <c r="F32" s="2">
        <v>70</v>
      </c>
      <c r="G32" s="2">
        <v>75</v>
      </c>
      <c r="H32" s="2">
        <v>75</v>
      </c>
      <c r="I32" s="2">
        <v>85</v>
      </c>
      <c r="J32" s="2">
        <v>85</v>
      </c>
      <c r="K32" s="2">
        <v>85</v>
      </c>
      <c r="L32" s="2">
        <v>90</v>
      </c>
      <c r="M32" s="2">
        <v>57</v>
      </c>
      <c r="N32" s="2">
        <f>SUM(C32:M32)</f>
        <v>832</v>
      </c>
      <c r="O32" s="7">
        <f>SUM(N31)-(N32)-N34</f>
        <v>-3.197442310920451E-14</v>
      </c>
    </row>
    <row r="33" spans="1:14" s="9" customFormat="1" ht="44.25" customHeight="1">
      <c r="A33" s="30" t="s">
        <v>16</v>
      </c>
      <c r="B33" s="31"/>
      <c r="C33" s="2">
        <f aca="true" t="shared" si="2" ref="C33:M33">SUM(C31)-C32</f>
        <v>0</v>
      </c>
      <c r="D33" s="2">
        <f t="shared" si="2"/>
        <v>0</v>
      </c>
      <c r="E33" s="2">
        <f t="shared" si="2"/>
        <v>0</v>
      </c>
      <c r="F33" s="2">
        <f t="shared" si="2"/>
        <v>0</v>
      </c>
      <c r="G33" s="2">
        <f t="shared" si="2"/>
        <v>1</v>
      </c>
      <c r="H33" s="2">
        <f t="shared" si="2"/>
        <v>0</v>
      </c>
      <c r="I33" s="2">
        <f t="shared" si="2"/>
        <v>0.29999999999999716</v>
      </c>
      <c r="J33" s="2">
        <f t="shared" si="2"/>
        <v>0</v>
      </c>
      <c r="K33" s="2">
        <f t="shared" si="2"/>
        <v>0</v>
      </c>
      <c r="L33" s="2">
        <f t="shared" si="2"/>
        <v>0.14000000000000057</v>
      </c>
      <c r="M33" s="2">
        <f t="shared" si="2"/>
        <v>2.719999999999999</v>
      </c>
      <c r="N33" s="2">
        <f>SUM(C33:M33)</f>
        <v>4.159999999999997</v>
      </c>
    </row>
    <row r="34" spans="1:14" s="9" customFormat="1" ht="16.5">
      <c r="A34" s="30" t="s">
        <v>4</v>
      </c>
      <c r="B34" s="31"/>
      <c r="C34" s="2"/>
      <c r="D34" s="17"/>
      <c r="E34" s="2"/>
      <c r="F34" s="2"/>
      <c r="G34" s="2">
        <v>1</v>
      </c>
      <c r="H34" s="2"/>
      <c r="I34" s="2">
        <v>0.3</v>
      </c>
      <c r="J34" s="2"/>
      <c r="K34" s="2"/>
      <c r="L34" s="2">
        <v>0.14</v>
      </c>
      <c r="M34" s="2">
        <v>2.72</v>
      </c>
      <c r="N34" s="2">
        <f>SUM(C34:M34)</f>
        <v>4.16</v>
      </c>
    </row>
    <row r="35" spans="2:14" s="9" customFormat="1" ht="16.5">
      <c r="B35" s="10"/>
      <c r="C35" s="3"/>
      <c r="D35" s="3"/>
      <c r="E35" s="3"/>
      <c r="F35" s="3"/>
      <c r="G35" s="4"/>
      <c r="H35" s="4"/>
      <c r="I35" s="3"/>
      <c r="J35" s="3"/>
      <c r="K35" s="3"/>
      <c r="L35" s="3"/>
      <c r="M35" s="3"/>
      <c r="N35" s="3"/>
    </row>
    <row r="36" spans="2:14" s="9" customFormat="1" ht="16.5">
      <c r="B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ht="16.5"/>
    <row r="38" ht="16.5"/>
    <row r="39" ht="16.5"/>
    <row r="40" ht="16.5"/>
    <row r="41" ht="16.5"/>
    <row r="42" ht="16.5"/>
  </sheetData>
  <sheetProtection/>
  <mergeCells count="23">
    <mergeCell ref="C14:M14"/>
    <mergeCell ref="A1:B13"/>
    <mergeCell ref="G1:G13"/>
    <mergeCell ref="J1:J13"/>
    <mergeCell ref="K1:K13"/>
    <mergeCell ref="I1:I13"/>
    <mergeCell ref="M1:M13"/>
    <mergeCell ref="A34:B34"/>
    <mergeCell ref="A33:B33"/>
    <mergeCell ref="A32:B32"/>
    <mergeCell ref="A31:B31"/>
    <mergeCell ref="H1:H13"/>
    <mergeCell ref="C1:C13"/>
    <mergeCell ref="D1:D13"/>
    <mergeCell ref="E1:E13"/>
    <mergeCell ref="F1:F13"/>
    <mergeCell ref="A14:B14"/>
    <mergeCell ref="O1:O3"/>
    <mergeCell ref="O4:O5"/>
    <mergeCell ref="O6:O8"/>
    <mergeCell ref="O9:O10"/>
    <mergeCell ref="N1:N13"/>
    <mergeCell ref="L1:L13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61" r:id="rId3"/>
  <headerFooter alignWithMargins="0">
    <oddFooter>&amp;LGERARDL555&amp;CPage 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GL555</dc:creator>
  <cp:keywords/>
  <dc:description/>
  <cp:lastModifiedBy>GL555</cp:lastModifiedBy>
  <cp:lastPrinted>2013-12-27T21:37:29Z</cp:lastPrinted>
  <dcterms:created xsi:type="dcterms:W3CDTF">2007-11-21T23:08:19Z</dcterms:created>
  <dcterms:modified xsi:type="dcterms:W3CDTF">2013-12-29T20:53:29Z</dcterms:modified>
  <cp:category/>
  <cp:version/>
  <cp:contentType/>
  <cp:contentStatus/>
</cp:coreProperties>
</file>