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9030" windowHeight="11325" tabRatio="183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GERARDL555</author>
  </authors>
  <commentList>
    <comment ref="C21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QUOTE-PART 16,57 + 5 = 21,57</t>
        </r>
      </text>
    </comment>
    <comment ref="C56" authorId="0">
      <text>
        <r>
          <rPr>
            <b/>
            <sz val="9"/>
            <rFont val="Tahoma"/>
            <family val="2"/>
          </rPr>
          <t>GERARDL555:
QUOTE-PART 16,57 €
BRUNO
JEAN MARC BE.
16,57*2=33,14 €</t>
        </r>
      </text>
    </comment>
    <comment ref="C32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QUOTE-PART 16,57 + 5 = 21,57</t>
        </r>
      </text>
    </comment>
    <comment ref="E5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1 PART DE PLUS
MICHELLE D, 
QP 19,28</t>
        </r>
      </text>
    </comment>
    <comment ref="E43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1 QUOTE-PART DE PLUS
MICHELLE D, 
19,28 + 5 + 5 = 29,28</t>
        </r>
      </text>
    </comment>
    <comment ref="G4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6,24 €
1 PART 5 €
6,24 + 5 = 11,24 €</t>
        </r>
      </text>
    </comment>
    <comment ref="G5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QUOTE-PART 6,24
MARC 6,24 €</t>
        </r>
      </text>
    </comment>
    <comment ref="H41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3,91 €
1 PART 3,91 + 5 * 1 € = 8,91 €</t>
        </r>
      </text>
    </comment>
    <comment ref="H5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QUOTTE-PART 3,91 €
CYRYL 2 PARTS
MAURICE 1 PART
2 + 1 = 3 PARTS
3 * 3,91 € = 11,73 €
</t>
        </r>
      </text>
    </comment>
    <comment ref="H24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3,91 €
2 PARTS 3,91 + 5 * 2 € = 17,82 €</t>
        </r>
      </text>
    </comment>
    <comment ref="M50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 part 0,41 €
3 parts 
3*0,41 + 3 x 5 = 
16,23 €</t>
        </r>
      </text>
    </comment>
    <comment ref="M23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3 PARTS DE PLUS
QP 0,41 €
3 X 0,41 + 4 X 5 +
21,23 €</t>
        </r>
      </text>
    </comment>
    <comment ref="M56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 PART 0,41 €
CLAUDE + 3 
VINCENT + 3
6 * 0,41 = 2,46 €</t>
        </r>
      </text>
    </comment>
  </commentList>
</comments>
</file>

<file path=xl/sharedStrings.xml><?xml version="1.0" encoding="utf-8"?>
<sst xmlns="http://schemas.openxmlformats.org/spreadsheetml/2006/main" count="58" uniqueCount="58">
  <si>
    <t>TOTAL COLLECTE</t>
  </si>
  <si>
    <t>TOTAL DES MISES PAR JOUEURS</t>
  </si>
  <si>
    <t>MISES</t>
  </si>
  <si>
    <t>TOTAL  CAISSE COTISATION</t>
  </si>
  <si>
    <t>REPORT SUR CAISSE GAIN</t>
  </si>
  <si>
    <t>TOTAL COTISATION</t>
  </si>
  <si>
    <t>JEAN-CHRISTOPHE</t>
  </si>
  <si>
    <t>CLAUDE</t>
  </si>
  <si>
    <t>LAURENCE</t>
  </si>
  <si>
    <t>ANDRE</t>
  </si>
  <si>
    <t>YANN</t>
  </si>
  <si>
    <t>ISABELLE</t>
  </si>
  <si>
    <t>HAROLD</t>
  </si>
  <si>
    <t>JESSICA</t>
  </si>
  <si>
    <t>LAETITIA</t>
  </si>
  <si>
    <t>ROSEMAY</t>
  </si>
  <si>
    <t>MICHEL M.</t>
  </si>
  <si>
    <t>FERDINAND</t>
  </si>
  <si>
    <t>JEROME</t>
  </si>
  <si>
    <t>ALIX</t>
  </si>
  <si>
    <t>PHILIPPE</t>
  </si>
  <si>
    <t>NADINE L.</t>
  </si>
  <si>
    <t>NADINE C.</t>
  </si>
  <si>
    <t>ALBERT</t>
  </si>
  <si>
    <t>REPORT COTISATION
DEPUIS LE 14,06,2009</t>
  </si>
  <si>
    <t>ANITA</t>
  </si>
  <si>
    <t>JACQUES</t>
  </si>
  <si>
    <t>GERARD  C,</t>
  </si>
  <si>
    <t>GERARD  L.</t>
  </si>
  <si>
    <t>LILIANE</t>
  </si>
  <si>
    <t>STEPHANIE</t>
  </si>
  <si>
    <t>DENIS</t>
  </si>
  <si>
    <t>ALAIN CH.</t>
  </si>
  <si>
    <t>ALAIN CO.</t>
  </si>
  <si>
    <t>CHRISTOPHE</t>
  </si>
  <si>
    <t>NICOLAS</t>
  </si>
  <si>
    <t>MICHELLE D.</t>
  </si>
  <si>
    <t>DIFFERENCE ENTRE LA COLLECTE ET LES MISES</t>
  </si>
  <si>
    <t>S 51 / S 03 / 2010-2011</t>
  </si>
  <si>
    <t>S 04 / S 08</t>
  </si>
  <si>
    <t>S 09 / S 13</t>
  </si>
  <si>
    <t>S 14 / S 18</t>
  </si>
  <si>
    <t>S 19 / S 23</t>
  </si>
  <si>
    <t>S 24 / S 28</t>
  </si>
  <si>
    <t>S 29 / S 33</t>
  </si>
  <si>
    <t>S 34 / S 38</t>
  </si>
  <si>
    <t>S 39 / S 43</t>
  </si>
  <si>
    <t>BRUNO</t>
  </si>
  <si>
    <t>JEAN MARC BL.</t>
  </si>
  <si>
    <t>JEAN MARC BE.</t>
  </si>
  <si>
    <t>NOMBRE DE PARTS A 1 € PAR PERIODE DE 5 SEMAINES ( hors quote-part )</t>
  </si>
  <si>
    <t>MARC</t>
  </si>
  <si>
    <t>MAURICE</t>
  </si>
  <si>
    <t>CYRIL</t>
  </si>
  <si>
    <r>
      <t xml:space="preserve">COTISATIONS EQUIPE GERARDL555
PMU
</t>
    </r>
    <r>
      <rPr>
        <i/>
        <sz val="10"/>
        <color indexed="12"/>
        <rFont val="Comic Sans MS"/>
        <family val="4"/>
      </rPr>
      <t xml:space="preserve">
</t>
    </r>
    <r>
      <rPr>
        <i/>
        <sz val="24"/>
        <rFont val="Comic Sans MS"/>
        <family val="4"/>
      </rPr>
      <t>2011</t>
    </r>
  </si>
  <si>
    <t>S 49 / S 01 / 2012</t>
  </si>
  <si>
    <t>VINCENT B.</t>
  </si>
  <si>
    <t xml:space="preserve">S 44 / S 48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</si>
</sst>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41">
    <font>
      <sz val="10"/>
      <name val="Arial"/>
      <family val="2"/>
    </font>
    <font>
      <i/>
      <sz val="10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12"/>
      <name val="Comic Sans MS"/>
      <family val="4"/>
    </font>
    <font>
      <i/>
      <sz val="2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7" xfId="0" applyFont="1" applyBorder="1" applyAlignment="1" applyProtection="1">
      <alignment horizontal="center" vertical="center" textRotation="90"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Fill="1" applyBorder="1" applyAlignment="1" applyProtection="1">
      <alignment horizontal="center" vertical="center" textRotation="90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SheetLayoutView="100" zoomScalePageLayoutView="0" workbookViewId="0" topLeftCell="H1">
      <pane ySplit="14" topLeftCell="A48" activePane="bottomLeft" state="frozen"/>
      <selection pane="topLeft" activeCell="A1" sqref="A1"/>
      <selection pane="bottomLeft" activeCell="O14" sqref="O14"/>
    </sheetView>
  </sheetViews>
  <sheetFormatPr defaultColWidth="11.421875" defaultRowHeight="12.75"/>
  <cols>
    <col min="1" max="1" width="3.8515625" style="5" bestFit="1" customWidth="1"/>
    <col min="2" max="2" width="19.8515625" style="5" bestFit="1" customWidth="1"/>
    <col min="3" max="3" width="7.28125" style="5" bestFit="1" customWidth="1"/>
    <col min="4" max="4" width="6.421875" style="5" bestFit="1" customWidth="1"/>
    <col min="5" max="5" width="6.7109375" style="5" bestFit="1" customWidth="1"/>
    <col min="6" max="6" width="7.28125" style="5" bestFit="1" customWidth="1"/>
    <col min="7" max="8" width="6.421875" style="5" bestFit="1" customWidth="1"/>
    <col min="9" max="9" width="5.28125" style="5" bestFit="1" customWidth="1"/>
    <col min="10" max="10" width="5.57421875" style="5" bestFit="1" customWidth="1"/>
    <col min="11" max="12" width="6.140625" style="5" bestFit="1" customWidth="1"/>
    <col min="13" max="13" width="6.140625" style="5" customWidth="1"/>
    <col min="14" max="14" width="7.57421875" style="5" bestFit="1" customWidth="1"/>
    <col min="15" max="15" width="22.28125" style="5" bestFit="1" customWidth="1"/>
    <col min="16" max="16" width="14.7109375" style="5" customWidth="1"/>
    <col min="17" max="17" width="3.28125" style="5" customWidth="1"/>
    <col min="18" max="18" width="14.7109375" style="5" customWidth="1"/>
    <col min="19" max="19" width="3.7109375" style="5" customWidth="1"/>
    <col min="20" max="16384" width="11.421875" style="5" customWidth="1"/>
  </cols>
  <sheetData>
    <row r="1" spans="1:19" ht="15" customHeight="1">
      <c r="A1" s="17" t="s">
        <v>54</v>
      </c>
      <c r="B1" s="34"/>
      <c r="C1" s="27" t="s">
        <v>38</v>
      </c>
      <c r="D1" s="30" t="s">
        <v>39</v>
      </c>
      <c r="E1" s="30" t="s">
        <v>40</v>
      </c>
      <c r="F1" s="30" t="s">
        <v>41</v>
      </c>
      <c r="G1" s="30" t="s">
        <v>42</v>
      </c>
      <c r="H1" s="27" t="s">
        <v>43</v>
      </c>
      <c r="I1" s="27" t="s">
        <v>44</v>
      </c>
      <c r="J1" s="27" t="s">
        <v>45</v>
      </c>
      <c r="K1" s="27" t="s">
        <v>46</v>
      </c>
      <c r="L1" s="27" t="s">
        <v>57</v>
      </c>
      <c r="M1" s="27" t="s">
        <v>55</v>
      </c>
      <c r="N1" s="24" t="s">
        <v>1</v>
      </c>
      <c r="O1" s="17" t="s">
        <v>24</v>
      </c>
      <c r="P1" s="15"/>
      <c r="Q1" s="15"/>
      <c r="R1" s="15"/>
      <c r="S1" s="15"/>
    </row>
    <row r="2" spans="1:19" ht="16.5">
      <c r="A2" s="18"/>
      <c r="B2" s="35"/>
      <c r="C2" s="27"/>
      <c r="D2" s="30"/>
      <c r="E2" s="30"/>
      <c r="F2" s="30"/>
      <c r="G2" s="30"/>
      <c r="H2" s="27"/>
      <c r="I2" s="27"/>
      <c r="J2" s="27"/>
      <c r="K2" s="27"/>
      <c r="L2" s="27"/>
      <c r="M2" s="27"/>
      <c r="N2" s="25"/>
      <c r="O2" s="18"/>
      <c r="P2" s="15"/>
      <c r="Q2" s="15"/>
      <c r="R2" s="15"/>
      <c r="S2" s="15"/>
    </row>
    <row r="3" spans="1:19" ht="16.5">
      <c r="A3" s="18"/>
      <c r="B3" s="35"/>
      <c r="C3" s="27"/>
      <c r="D3" s="30"/>
      <c r="E3" s="30"/>
      <c r="F3" s="30"/>
      <c r="G3" s="30"/>
      <c r="H3" s="27"/>
      <c r="I3" s="27"/>
      <c r="J3" s="27"/>
      <c r="K3" s="27"/>
      <c r="L3" s="27"/>
      <c r="M3" s="27"/>
      <c r="N3" s="25"/>
      <c r="O3" s="19"/>
      <c r="P3" s="15"/>
      <c r="Q3" s="15"/>
      <c r="R3" s="15"/>
      <c r="S3" s="15"/>
    </row>
    <row r="4" spans="1:19" ht="16.5">
      <c r="A4" s="18"/>
      <c r="B4" s="35"/>
      <c r="C4" s="27"/>
      <c r="D4" s="30"/>
      <c r="E4" s="30"/>
      <c r="F4" s="30"/>
      <c r="G4" s="30"/>
      <c r="H4" s="27"/>
      <c r="I4" s="27"/>
      <c r="J4" s="27"/>
      <c r="K4" s="27"/>
      <c r="L4" s="27"/>
      <c r="M4" s="27"/>
      <c r="N4" s="25"/>
      <c r="O4" s="20">
        <v>3226.81</v>
      </c>
      <c r="P4" s="15"/>
      <c r="Q4" s="15"/>
      <c r="R4" s="15"/>
      <c r="S4" s="15"/>
    </row>
    <row r="5" spans="1:19" ht="16.5">
      <c r="A5" s="18"/>
      <c r="B5" s="35"/>
      <c r="C5" s="27"/>
      <c r="D5" s="30"/>
      <c r="E5" s="30"/>
      <c r="F5" s="30"/>
      <c r="G5" s="30"/>
      <c r="H5" s="27"/>
      <c r="I5" s="27"/>
      <c r="J5" s="27"/>
      <c r="K5" s="27"/>
      <c r="L5" s="27"/>
      <c r="M5" s="27"/>
      <c r="N5" s="25"/>
      <c r="O5" s="21"/>
      <c r="P5" s="15"/>
      <c r="Q5" s="15"/>
      <c r="R5" s="15"/>
      <c r="S5" s="15"/>
    </row>
    <row r="6" spans="1:19" ht="16.5">
      <c r="A6" s="18"/>
      <c r="B6" s="35"/>
      <c r="C6" s="27"/>
      <c r="D6" s="30"/>
      <c r="E6" s="30"/>
      <c r="F6" s="30"/>
      <c r="G6" s="30"/>
      <c r="H6" s="27"/>
      <c r="I6" s="27"/>
      <c r="J6" s="27"/>
      <c r="K6" s="27"/>
      <c r="L6" s="27"/>
      <c r="M6" s="27"/>
      <c r="N6" s="25"/>
      <c r="O6" s="17" t="s">
        <v>5</v>
      </c>
      <c r="P6" s="15"/>
      <c r="Q6" s="15"/>
      <c r="R6" s="15"/>
      <c r="S6" s="15"/>
    </row>
    <row r="7" spans="1:19" ht="16.5">
      <c r="A7" s="18"/>
      <c r="B7" s="35"/>
      <c r="C7" s="27"/>
      <c r="D7" s="30"/>
      <c r="E7" s="30"/>
      <c r="F7" s="30"/>
      <c r="G7" s="30"/>
      <c r="H7" s="27"/>
      <c r="I7" s="27"/>
      <c r="J7" s="27"/>
      <c r="K7" s="27"/>
      <c r="L7" s="27"/>
      <c r="M7" s="27"/>
      <c r="N7" s="25"/>
      <c r="O7" s="18"/>
      <c r="P7" s="15"/>
      <c r="Q7" s="15"/>
      <c r="R7" s="15"/>
      <c r="S7" s="15"/>
    </row>
    <row r="8" spans="1:19" ht="16.5">
      <c r="A8" s="18"/>
      <c r="B8" s="35"/>
      <c r="C8" s="27"/>
      <c r="D8" s="30"/>
      <c r="E8" s="30"/>
      <c r="F8" s="30"/>
      <c r="G8" s="30"/>
      <c r="H8" s="27"/>
      <c r="I8" s="27"/>
      <c r="J8" s="27"/>
      <c r="K8" s="27"/>
      <c r="L8" s="27"/>
      <c r="M8" s="27"/>
      <c r="N8" s="25"/>
      <c r="O8" s="19"/>
      <c r="P8" s="15"/>
      <c r="Q8" s="15"/>
      <c r="R8" s="15"/>
      <c r="S8" s="15"/>
    </row>
    <row r="9" spans="1:19" ht="16.5">
      <c r="A9" s="18"/>
      <c r="B9" s="35"/>
      <c r="C9" s="27"/>
      <c r="D9" s="30"/>
      <c r="E9" s="30"/>
      <c r="F9" s="30"/>
      <c r="G9" s="30"/>
      <c r="H9" s="27"/>
      <c r="I9" s="27"/>
      <c r="J9" s="27"/>
      <c r="K9" s="27"/>
      <c r="L9" s="27"/>
      <c r="M9" s="27"/>
      <c r="N9" s="25"/>
      <c r="O9" s="22">
        <f>SUM(O4+N53)</f>
        <v>5099.66</v>
      </c>
      <c r="P9" s="15"/>
      <c r="Q9" s="15"/>
      <c r="R9" s="15"/>
      <c r="S9" s="15"/>
    </row>
    <row r="10" spans="1:19" ht="16.5">
      <c r="A10" s="18"/>
      <c r="B10" s="35"/>
      <c r="C10" s="27"/>
      <c r="D10" s="30"/>
      <c r="E10" s="30"/>
      <c r="F10" s="30"/>
      <c r="G10" s="30"/>
      <c r="H10" s="27"/>
      <c r="I10" s="27"/>
      <c r="J10" s="27"/>
      <c r="K10" s="27"/>
      <c r="L10" s="27"/>
      <c r="M10" s="27"/>
      <c r="N10" s="25"/>
      <c r="O10" s="23"/>
      <c r="P10" s="15"/>
      <c r="Q10" s="15"/>
      <c r="R10" s="15"/>
      <c r="S10" s="15"/>
    </row>
    <row r="11" spans="1:19" ht="16.5">
      <c r="A11" s="18"/>
      <c r="B11" s="35"/>
      <c r="C11" s="27"/>
      <c r="D11" s="30"/>
      <c r="E11" s="30"/>
      <c r="F11" s="30"/>
      <c r="G11" s="30"/>
      <c r="H11" s="27"/>
      <c r="I11" s="27"/>
      <c r="J11" s="27"/>
      <c r="K11" s="27"/>
      <c r="L11" s="27"/>
      <c r="M11" s="27"/>
      <c r="N11" s="25"/>
      <c r="P11" s="15"/>
      <c r="Q11" s="15"/>
      <c r="R11" s="15"/>
      <c r="S11" s="15"/>
    </row>
    <row r="12" spans="1:19" ht="16.5">
      <c r="A12" s="18"/>
      <c r="B12" s="35"/>
      <c r="C12" s="27"/>
      <c r="D12" s="30"/>
      <c r="E12" s="30"/>
      <c r="F12" s="30"/>
      <c r="G12" s="30"/>
      <c r="H12" s="27"/>
      <c r="I12" s="27"/>
      <c r="J12" s="27"/>
      <c r="K12" s="27"/>
      <c r="L12" s="27"/>
      <c r="M12" s="27"/>
      <c r="N12" s="25"/>
      <c r="P12" s="15"/>
      <c r="Q12" s="15"/>
      <c r="R12" s="15"/>
      <c r="S12" s="15"/>
    </row>
    <row r="13" spans="1:19" ht="16.5">
      <c r="A13" s="18"/>
      <c r="B13" s="35"/>
      <c r="C13" s="27"/>
      <c r="D13" s="30"/>
      <c r="E13" s="30"/>
      <c r="F13" s="30"/>
      <c r="G13" s="30"/>
      <c r="H13" s="27"/>
      <c r="I13" s="27"/>
      <c r="J13" s="27"/>
      <c r="K13" s="27"/>
      <c r="L13" s="27"/>
      <c r="M13" s="27"/>
      <c r="N13" s="26"/>
      <c r="P13" s="15"/>
      <c r="Q13" s="15"/>
      <c r="R13" s="15"/>
      <c r="S13" s="15"/>
    </row>
    <row r="14" spans="1:19" ht="16.5">
      <c r="A14" s="19"/>
      <c r="B14" s="31"/>
      <c r="C14" s="32" t="s">
        <v>50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6"/>
      <c r="P14" s="15"/>
      <c r="Q14" s="15"/>
      <c r="R14" s="15"/>
      <c r="S14" s="15"/>
    </row>
    <row r="15" spans="1:19" s="11" customFormat="1" ht="16.5">
      <c r="A15" s="1">
        <v>1</v>
      </c>
      <c r="B15" s="6" t="s">
        <v>32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3">
        <v>5</v>
      </c>
      <c r="N15" s="1">
        <f>SUM(C15:M15)</f>
        <v>55</v>
      </c>
      <c r="O15" s="14"/>
      <c r="P15" s="1"/>
      <c r="Q15" s="1"/>
      <c r="R15" s="1"/>
      <c r="S15" s="1"/>
    </row>
    <row r="16" spans="1:19" s="11" customFormat="1" ht="16.5">
      <c r="A16" s="1">
        <f>SUM(A15)+1</f>
        <v>2</v>
      </c>
      <c r="B16" s="6" t="s">
        <v>33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3">
        <v>5</v>
      </c>
      <c r="I16" s="1">
        <v>5</v>
      </c>
      <c r="J16" s="1">
        <v>5</v>
      </c>
      <c r="K16" s="1">
        <v>5</v>
      </c>
      <c r="L16" s="1">
        <v>5</v>
      </c>
      <c r="M16" s="13">
        <v>5</v>
      </c>
      <c r="N16" s="1">
        <f>SUM(C16:M16)</f>
        <v>55</v>
      </c>
      <c r="O16" s="14"/>
      <c r="P16" s="1"/>
      <c r="Q16" s="1"/>
      <c r="R16" s="1"/>
      <c r="S16" s="1"/>
    </row>
    <row r="17" spans="1:19" s="11" customFormat="1" ht="16.5">
      <c r="A17" s="1">
        <f>SUM(A16)+1</f>
        <v>3</v>
      </c>
      <c r="B17" s="6" t="s">
        <v>23</v>
      </c>
      <c r="C17" s="13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3">
        <v>5</v>
      </c>
      <c r="N17" s="1">
        <f>SUM(C17:M17)</f>
        <v>55</v>
      </c>
      <c r="O17" s="14"/>
      <c r="P17" s="1"/>
      <c r="Q17" s="1"/>
      <c r="R17" s="1"/>
      <c r="S17" s="1"/>
    </row>
    <row r="18" spans="1:19" s="11" customFormat="1" ht="16.5">
      <c r="A18" s="1"/>
      <c r="B18" s="6" t="s">
        <v>19</v>
      </c>
      <c r="C18" s="13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3">
        <v>0</v>
      </c>
      <c r="N18" s="1">
        <f>SUM(C18:M18)</f>
        <v>50</v>
      </c>
      <c r="O18" s="14"/>
      <c r="P18" s="1"/>
      <c r="Q18" s="1"/>
      <c r="R18" s="1"/>
      <c r="S18" s="1"/>
    </row>
    <row r="19" spans="1:19" s="11" customFormat="1" ht="16.5">
      <c r="A19" s="1">
        <f>SUM(A17)+1</f>
        <v>4</v>
      </c>
      <c r="B19" s="6" t="s">
        <v>9</v>
      </c>
      <c r="C19" s="13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3">
        <v>5</v>
      </c>
      <c r="N19" s="1">
        <f>SUM(C19:M19)</f>
        <v>55</v>
      </c>
      <c r="O19" s="14"/>
      <c r="P19" s="1"/>
      <c r="Q19" s="1"/>
      <c r="R19" s="1"/>
      <c r="S19" s="1"/>
    </row>
    <row r="20" spans="1:19" s="11" customFormat="1" ht="16.5">
      <c r="A20" s="1"/>
      <c r="B20" s="6" t="s">
        <v>25</v>
      </c>
      <c r="C20" s="13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3">
        <v>0</v>
      </c>
      <c r="N20" s="1">
        <f>SUM(C20:M20)</f>
        <v>50</v>
      </c>
      <c r="O20" s="14"/>
      <c r="P20" s="1"/>
      <c r="Q20" s="1"/>
      <c r="R20" s="1"/>
      <c r="S20" s="1"/>
    </row>
    <row r="21" spans="1:19" s="11" customFormat="1" ht="16.5">
      <c r="A21" s="1"/>
      <c r="B21" s="6" t="s">
        <v>47</v>
      </c>
      <c r="C21" s="12">
        <v>21.57</v>
      </c>
      <c r="D21" s="1">
        <v>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3">
        <v>0</v>
      </c>
      <c r="N21" s="1">
        <f>SUM(C21:M21)</f>
        <v>26.57</v>
      </c>
      <c r="O21" s="14"/>
      <c r="P21" s="1"/>
      <c r="Q21" s="1"/>
      <c r="R21" s="1"/>
      <c r="S21" s="1"/>
    </row>
    <row r="22" spans="1:19" s="11" customFormat="1" ht="16.5">
      <c r="A22" s="1"/>
      <c r="B22" s="6" t="s">
        <v>34</v>
      </c>
      <c r="C22" s="1">
        <v>5</v>
      </c>
      <c r="D22" s="1">
        <v>5</v>
      </c>
      <c r="E22" s="1">
        <v>0</v>
      </c>
      <c r="F22" s="1">
        <v>0</v>
      </c>
      <c r="G22" s="1">
        <v>0</v>
      </c>
      <c r="H22" s="13">
        <v>0</v>
      </c>
      <c r="I22" s="1">
        <v>0</v>
      </c>
      <c r="J22" s="1">
        <v>0</v>
      </c>
      <c r="K22" s="1">
        <v>0</v>
      </c>
      <c r="L22" s="1">
        <v>0</v>
      </c>
      <c r="M22" s="13">
        <v>0</v>
      </c>
      <c r="N22" s="1">
        <f>SUM(C22:M22)</f>
        <v>10</v>
      </c>
      <c r="O22" s="14"/>
      <c r="P22" s="1"/>
      <c r="Q22" s="1"/>
      <c r="R22" s="1"/>
      <c r="S22" s="1"/>
    </row>
    <row r="23" spans="1:19" s="11" customFormat="1" ht="16.5">
      <c r="A23" s="1">
        <f>SUM(A19)+1</f>
        <v>5</v>
      </c>
      <c r="B23" s="6" t="s">
        <v>7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2">
        <v>21.23</v>
      </c>
      <c r="N23" s="12">
        <f>SUM(C23:M23)</f>
        <v>71.23</v>
      </c>
      <c r="O23" s="14"/>
      <c r="P23" s="1"/>
      <c r="Q23" s="1"/>
      <c r="R23" s="1"/>
      <c r="S23" s="1"/>
    </row>
    <row r="24" spans="1:19" s="11" customFormat="1" ht="16.5">
      <c r="A24" s="1">
        <f>SUM(A23)+1</f>
        <v>6</v>
      </c>
      <c r="B24" s="6" t="s">
        <v>53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2">
        <v>17.82</v>
      </c>
      <c r="I24" s="1">
        <v>10</v>
      </c>
      <c r="J24" s="1">
        <v>10</v>
      </c>
      <c r="K24" s="1">
        <v>10</v>
      </c>
      <c r="L24" s="1">
        <v>10</v>
      </c>
      <c r="M24" s="13">
        <v>10</v>
      </c>
      <c r="N24" s="1">
        <f>SUM(C24:M24)</f>
        <v>67.82</v>
      </c>
      <c r="O24" s="14"/>
      <c r="P24" s="1"/>
      <c r="Q24" s="1"/>
      <c r="R24" s="1"/>
      <c r="S24" s="1"/>
    </row>
    <row r="25" spans="1:19" s="11" customFormat="1" ht="16.5">
      <c r="A25" s="1"/>
      <c r="B25" s="6" t="s">
        <v>31</v>
      </c>
      <c r="C25" s="1">
        <v>5</v>
      </c>
      <c r="D25" s="1">
        <v>5</v>
      </c>
      <c r="E25" s="1">
        <v>5</v>
      </c>
      <c r="F25" s="1">
        <v>5</v>
      </c>
      <c r="G25" s="13">
        <v>5</v>
      </c>
      <c r="H25" s="1">
        <v>5</v>
      </c>
      <c r="I25" s="1">
        <v>5</v>
      </c>
      <c r="J25" s="13">
        <v>5</v>
      </c>
      <c r="K25" s="1">
        <v>5</v>
      </c>
      <c r="L25" s="1">
        <v>5</v>
      </c>
      <c r="M25" s="13">
        <v>0</v>
      </c>
      <c r="N25" s="1">
        <f>SUM(C25:M25)</f>
        <v>50</v>
      </c>
      <c r="O25" s="14"/>
      <c r="P25" s="1"/>
      <c r="Q25" s="1"/>
      <c r="R25" s="1"/>
      <c r="S25" s="1"/>
    </row>
    <row r="26" spans="1:19" s="11" customFormat="1" ht="16.5">
      <c r="A26" s="1"/>
      <c r="B26" s="6" t="s">
        <v>17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3">
        <v>0</v>
      </c>
      <c r="N26" s="1">
        <f>SUM(C26:M26)</f>
        <v>50</v>
      </c>
      <c r="O26" s="14"/>
      <c r="P26" s="1"/>
      <c r="Q26" s="1"/>
      <c r="R26" s="1"/>
      <c r="S26" s="1"/>
    </row>
    <row r="27" spans="1:19" s="11" customFormat="1" ht="16.5">
      <c r="A27" s="1">
        <f>SUM(A24)+1</f>
        <v>7</v>
      </c>
      <c r="B27" s="6" t="s">
        <v>27</v>
      </c>
      <c r="C27" s="1">
        <v>5</v>
      </c>
      <c r="D27" s="1">
        <v>5</v>
      </c>
      <c r="E27" s="1">
        <v>5</v>
      </c>
      <c r="F27" s="13">
        <v>5</v>
      </c>
      <c r="G27" s="1">
        <v>5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3">
        <v>5</v>
      </c>
      <c r="N27" s="1">
        <f>SUM(C27:M27)</f>
        <v>55</v>
      </c>
      <c r="O27" s="14"/>
      <c r="P27" s="1"/>
      <c r="Q27" s="1"/>
      <c r="R27" s="1"/>
      <c r="S27" s="1"/>
    </row>
    <row r="28" spans="1:19" s="11" customFormat="1" ht="16.5">
      <c r="A28" s="1">
        <f>SUM(A27)+1</f>
        <v>8</v>
      </c>
      <c r="B28" s="6" t="s">
        <v>28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3">
        <v>5</v>
      </c>
      <c r="N28" s="1">
        <f>SUM(C28:M28)</f>
        <v>55</v>
      </c>
      <c r="O28" s="14"/>
      <c r="P28" s="1"/>
      <c r="Q28" s="1"/>
      <c r="R28" s="1"/>
      <c r="S28" s="1"/>
    </row>
    <row r="29" spans="1:19" s="11" customFormat="1" ht="16.5">
      <c r="A29" s="1">
        <f>SUM(A28)+1</f>
        <v>9</v>
      </c>
      <c r="B29" s="6" t="s">
        <v>12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3">
        <v>5</v>
      </c>
      <c r="N29" s="1">
        <f>SUM(C29:M29)</f>
        <v>55</v>
      </c>
      <c r="O29" s="14"/>
      <c r="P29" s="1"/>
      <c r="Q29" s="1"/>
      <c r="R29" s="1"/>
      <c r="S29" s="1"/>
    </row>
    <row r="30" spans="1:19" s="11" customFormat="1" ht="16.5">
      <c r="A30" s="1">
        <f>SUM(A29)+1</f>
        <v>10</v>
      </c>
      <c r="B30" s="6" t="s">
        <v>11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3">
        <v>5</v>
      </c>
      <c r="N30" s="1">
        <f>SUM(C30:M30)</f>
        <v>55</v>
      </c>
      <c r="O30" s="14"/>
      <c r="P30" s="1"/>
      <c r="Q30" s="1"/>
      <c r="R30" s="1"/>
      <c r="S30" s="1"/>
    </row>
    <row r="31" spans="1:19" s="11" customFormat="1" ht="16.5">
      <c r="A31" s="1"/>
      <c r="B31" s="6" t="s">
        <v>26</v>
      </c>
      <c r="C31" s="1">
        <v>5</v>
      </c>
      <c r="D31" s="13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3">
        <v>0</v>
      </c>
      <c r="N31" s="1">
        <f>SUM(C31:M31)</f>
        <v>50</v>
      </c>
      <c r="O31" s="14"/>
      <c r="P31" s="1"/>
      <c r="Q31" s="1"/>
      <c r="R31" s="1"/>
      <c r="S31" s="1"/>
    </row>
    <row r="32" spans="1:19" s="11" customFormat="1" ht="16.5">
      <c r="A32" s="1"/>
      <c r="B32" s="6" t="s">
        <v>49</v>
      </c>
      <c r="C32" s="12">
        <v>21.57</v>
      </c>
      <c r="D32" s="1">
        <v>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3">
        <v>0</v>
      </c>
      <c r="N32" s="1">
        <f>SUM(C32:M32)</f>
        <v>26.57</v>
      </c>
      <c r="O32" s="14"/>
      <c r="P32" s="1"/>
      <c r="Q32" s="1"/>
      <c r="R32" s="1"/>
      <c r="S32" s="1"/>
    </row>
    <row r="33" spans="1:19" s="11" customFormat="1" ht="16.5">
      <c r="A33" s="1"/>
      <c r="B33" s="1" t="s">
        <v>48</v>
      </c>
      <c r="C33" s="1">
        <v>5</v>
      </c>
      <c r="D33" s="1">
        <v>5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5</v>
      </c>
      <c r="K33" s="1">
        <v>0</v>
      </c>
      <c r="L33" s="1">
        <v>0</v>
      </c>
      <c r="M33" s="13">
        <v>0</v>
      </c>
      <c r="N33" s="1">
        <f>SUM(C33:M33)</f>
        <v>40</v>
      </c>
      <c r="O33" s="14"/>
      <c r="P33" s="1"/>
      <c r="Q33" s="1"/>
      <c r="R33" s="1"/>
      <c r="S33" s="1"/>
    </row>
    <row r="34" spans="1:19" s="11" customFormat="1" ht="16.5">
      <c r="A34" s="1">
        <f>SUM(A30)+1</f>
        <v>11</v>
      </c>
      <c r="B34" s="1" t="s">
        <v>6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13">
        <v>5</v>
      </c>
      <c r="N34" s="1">
        <f>SUM(C34:M34)</f>
        <v>55</v>
      </c>
      <c r="O34" s="14"/>
      <c r="P34" s="1"/>
      <c r="Q34" s="1"/>
      <c r="R34" s="1"/>
      <c r="S34" s="1"/>
    </row>
    <row r="35" spans="1:19" s="11" customFormat="1" ht="16.5">
      <c r="A35" s="1">
        <f aca="true" t="shared" si="0" ref="A35:A43">SUM(A34)+1</f>
        <v>12</v>
      </c>
      <c r="B35" s="1" t="s">
        <v>18</v>
      </c>
      <c r="C35" s="1">
        <v>5</v>
      </c>
      <c r="D35" s="1">
        <v>5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5</v>
      </c>
      <c r="L35" s="1">
        <v>5</v>
      </c>
      <c r="M35" s="13">
        <v>5</v>
      </c>
      <c r="N35" s="1">
        <f>SUM(C35:M35)</f>
        <v>55</v>
      </c>
      <c r="O35" s="14"/>
      <c r="P35" s="1"/>
      <c r="Q35" s="1"/>
      <c r="R35" s="1"/>
      <c r="S35" s="1"/>
    </row>
    <row r="36" spans="1:19" s="11" customFormat="1" ht="16.5">
      <c r="A36" s="1">
        <f t="shared" si="0"/>
        <v>13</v>
      </c>
      <c r="B36" s="1" t="s">
        <v>13</v>
      </c>
      <c r="C36" s="1">
        <v>5</v>
      </c>
      <c r="D36" s="1">
        <v>5</v>
      </c>
      <c r="E36" s="1">
        <v>5</v>
      </c>
      <c r="F36" s="1">
        <v>5</v>
      </c>
      <c r="G36" s="1">
        <v>5</v>
      </c>
      <c r="H36" s="1">
        <v>5</v>
      </c>
      <c r="I36" s="1">
        <v>5</v>
      </c>
      <c r="J36" s="1">
        <v>5</v>
      </c>
      <c r="K36" s="1">
        <v>5</v>
      </c>
      <c r="L36" s="1">
        <v>5</v>
      </c>
      <c r="M36" s="13">
        <v>5</v>
      </c>
      <c r="N36" s="1">
        <f>SUM(C36:M36)</f>
        <v>55</v>
      </c>
      <c r="O36" s="14"/>
      <c r="P36" s="1"/>
      <c r="Q36" s="1"/>
      <c r="R36" s="1"/>
      <c r="S36" s="1"/>
    </row>
    <row r="37" spans="1:19" s="11" customFormat="1" ht="16.5">
      <c r="A37" s="1">
        <f t="shared" si="0"/>
        <v>14</v>
      </c>
      <c r="B37" s="1" t="s">
        <v>14</v>
      </c>
      <c r="C37" s="1">
        <v>5</v>
      </c>
      <c r="D37" s="1">
        <v>5</v>
      </c>
      <c r="E37" s="1">
        <v>5</v>
      </c>
      <c r="F37" s="1">
        <v>5</v>
      </c>
      <c r="G37" s="1">
        <v>5</v>
      </c>
      <c r="H37" s="1">
        <v>5</v>
      </c>
      <c r="I37" s="1">
        <v>5</v>
      </c>
      <c r="J37" s="1">
        <v>5</v>
      </c>
      <c r="K37" s="1">
        <v>5</v>
      </c>
      <c r="L37" s="1">
        <v>5</v>
      </c>
      <c r="M37" s="13">
        <v>5</v>
      </c>
      <c r="N37" s="1">
        <f>SUM(C37:M37)</f>
        <v>55</v>
      </c>
      <c r="O37" s="14"/>
      <c r="P37" s="1"/>
      <c r="Q37" s="1"/>
      <c r="R37" s="1"/>
      <c r="S37" s="1"/>
    </row>
    <row r="38" spans="1:19" s="11" customFormat="1" ht="16.5">
      <c r="A38" s="1">
        <f t="shared" si="0"/>
        <v>15</v>
      </c>
      <c r="B38" s="6" t="s">
        <v>8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  <c r="I38" s="1">
        <v>5</v>
      </c>
      <c r="J38" s="1">
        <v>5</v>
      </c>
      <c r="K38" s="1">
        <v>5</v>
      </c>
      <c r="L38" s="1">
        <v>5</v>
      </c>
      <c r="M38" s="13">
        <v>5</v>
      </c>
      <c r="N38" s="1">
        <f>SUM(C38:M38)</f>
        <v>55</v>
      </c>
      <c r="O38" s="14"/>
      <c r="P38" s="1"/>
      <c r="Q38" s="1"/>
      <c r="R38" s="1"/>
      <c r="S38" s="1"/>
    </row>
    <row r="39" spans="1:19" s="11" customFormat="1" ht="16.5">
      <c r="A39" s="1">
        <f t="shared" si="0"/>
        <v>16</v>
      </c>
      <c r="B39" s="6" t="s">
        <v>29</v>
      </c>
      <c r="C39" s="1">
        <v>5</v>
      </c>
      <c r="D39" s="1">
        <v>5</v>
      </c>
      <c r="E39" s="1">
        <v>5</v>
      </c>
      <c r="F39" s="13">
        <v>5</v>
      </c>
      <c r="G39" s="1">
        <v>5</v>
      </c>
      <c r="H39" s="1">
        <v>5</v>
      </c>
      <c r="I39" s="1">
        <v>5</v>
      </c>
      <c r="J39" s="1">
        <v>5</v>
      </c>
      <c r="K39" s="1">
        <v>5</v>
      </c>
      <c r="L39" s="1">
        <v>5</v>
      </c>
      <c r="M39" s="13">
        <v>5</v>
      </c>
      <c r="N39" s="1">
        <f>SUM(C39:M39)</f>
        <v>55</v>
      </c>
      <c r="O39" s="14"/>
      <c r="P39" s="1"/>
      <c r="Q39" s="1"/>
      <c r="R39" s="1"/>
      <c r="S39" s="1"/>
    </row>
    <row r="40" spans="1:19" s="11" customFormat="1" ht="16.5">
      <c r="A40" s="1">
        <f t="shared" si="0"/>
        <v>17</v>
      </c>
      <c r="B40" s="6" t="s">
        <v>51</v>
      </c>
      <c r="C40" s="1">
        <v>0</v>
      </c>
      <c r="D40" s="1">
        <v>0</v>
      </c>
      <c r="E40" s="1">
        <v>0</v>
      </c>
      <c r="F40" s="13">
        <v>0</v>
      </c>
      <c r="G40" s="12">
        <v>11.24</v>
      </c>
      <c r="H40" s="1">
        <v>5</v>
      </c>
      <c r="I40" s="1">
        <v>5</v>
      </c>
      <c r="J40" s="1">
        <v>5</v>
      </c>
      <c r="K40" s="1">
        <v>5</v>
      </c>
      <c r="L40" s="1">
        <v>5</v>
      </c>
      <c r="M40" s="13">
        <v>5</v>
      </c>
      <c r="N40" s="1">
        <f>SUM(C40:M40)</f>
        <v>41.24</v>
      </c>
      <c r="O40" s="14"/>
      <c r="P40" s="1"/>
      <c r="Q40" s="1"/>
      <c r="R40" s="1"/>
      <c r="S40" s="1"/>
    </row>
    <row r="41" spans="1:19" s="11" customFormat="1" ht="16.5">
      <c r="A41" s="1">
        <f t="shared" si="0"/>
        <v>18</v>
      </c>
      <c r="B41" s="6" t="s">
        <v>52</v>
      </c>
      <c r="C41" s="1">
        <v>0</v>
      </c>
      <c r="D41" s="1">
        <v>0</v>
      </c>
      <c r="E41" s="1">
        <v>0</v>
      </c>
      <c r="F41" s="13">
        <v>0</v>
      </c>
      <c r="G41" s="13">
        <v>0</v>
      </c>
      <c r="H41" s="1">
        <v>8.91</v>
      </c>
      <c r="I41" s="1">
        <v>5</v>
      </c>
      <c r="J41" s="1">
        <v>5</v>
      </c>
      <c r="K41" s="1">
        <v>5</v>
      </c>
      <c r="L41" s="1">
        <v>5</v>
      </c>
      <c r="M41" s="13">
        <v>5</v>
      </c>
      <c r="N41" s="1">
        <f>SUM(C41:M41)</f>
        <v>33.91</v>
      </c>
      <c r="O41" s="14"/>
      <c r="P41" s="1"/>
      <c r="Q41" s="1"/>
      <c r="R41" s="1"/>
      <c r="S41" s="1"/>
    </row>
    <row r="42" spans="1:19" s="11" customFormat="1" ht="16.5">
      <c r="A42" s="1">
        <f t="shared" si="0"/>
        <v>19</v>
      </c>
      <c r="B42" s="6" t="s">
        <v>16</v>
      </c>
      <c r="C42" s="1">
        <v>5</v>
      </c>
      <c r="D42" s="1">
        <v>5</v>
      </c>
      <c r="E42" s="1">
        <v>5</v>
      </c>
      <c r="F42" s="1">
        <v>5</v>
      </c>
      <c r="G42" s="1">
        <v>5</v>
      </c>
      <c r="H42" s="1">
        <v>5</v>
      </c>
      <c r="I42" s="1">
        <v>5</v>
      </c>
      <c r="J42" s="1">
        <v>5</v>
      </c>
      <c r="K42" s="1">
        <v>5</v>
      </c>
      <c r="L42" s="1">
        <v>5</v>
      </c>
      <c r="M42" s="13">
        <v>5</v>
      </c>
      <c r="N42" s="1">
        <f>SUM(C42:M42)</f>
        <v>55</v>
      </c>
      <c r="O42" s="14"/>
      <c r="P42" s="1"/>
      <c r="Q42" s="1"/>
      <c r="R42" s="1"/>
      <c r="S42" s="1"/>
    </row>
    <row r="43" spans="1:19" s="11" customFormat="1" ht="16.5">
      <c r="A43" s="1">
        <f t="shared" si="0"/>
        <v>20</v>
      </c>
      <c r="B43" s="6" t="s">
        <v>36</v>
      </c>
      <c r="C43" s="1">
        <v>5</v>
      </c>
      <c r="D43" s="1">
        <v>5</v>
      </c>
      <c r="E43" s="7">
        <v>29.28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3">
        <v>10</v>
      </c>
      <c r="N43" s="12">
        <f>SUM(C43:M43)</f>
        <v>119.28</v>
      </c>
      <c r="O43" s="14"/>
      <c r="P43" s="1"/>
      <c r="Q43" s="1"/>
      <c r="R43" s="1"/>
      <c r="S43" s="1"/>
    </row>
    <row r="44" spans="1:19" s="11" customFormat="1" ht="16.5">
      <c r="A44" s="1"/>
      <c r="B44" s="6" t="s">
        <v>22</v>
      </c>
      <c r="C44" s="1">
        <v>5</v>
      </c>
      <c r="D44" s="1">
        <v>5</v>
      </c>
      <c r="E44" s="1">
        <v>5</v>
      </c>
      <c r="F44" s="1">
        <v>5</v>
      </c>
      <c r="G44" s="1">
        <v>5</v>
      </c>
      <c r="H44" s="13">
        <v>5</v>
      </c>
      <c r="I44" s="1">
        <v>5</v>
      </c>
      <c r="J44" s="1">
        <v>5</v>
      </c>
      <c r="K44" s="13">
        <v>0</v>
      </c>
      <c r="L44" s="1">
        <v>0</v>
      </c>
      <c r="M44" s="13">
        <v>0</v>
      </c>
      <c r="N44" s="1">
        <f>SUM(C44:M44)</f>
        <v>40</v>
      </c>
      <c r="O44" s="14"/>
      <c r="P44" s="1"/>
      <c r="Q44" s="1"/>
      <c r="R44" s="1"/>
      <c r="S44" s="1"/>
    </row>
    <row r="45" spans="1:19" s="11" customFormat="1" ht="16.5">
      <c r="A45" s="1"/>
      <c r="B45" s="6" t="s">
        <v>21</v>
      </c>
      <c r="C45" s="1">
        <v>5</v>
      </c>
      <c r="D45" s="1">
        <v>5</v>
      </c>
      <c r="E45" s="1">
        <v>5</v>
      </c>
      <c r="F45" s="1">
        <v>5</v>
      </c>
      <c r="G45" s="1">
        <v>5</v>
      </c>
      <c r="H45" s="1">
        <v>5</v>
      </c>
      <c r="I45" s="1">
        <v>5</v>
      </c>
      <c r="J45" s="1">
        <v>5</v>
      </c>
      <c r="K45" s="1">
        <v>5</v>
      </c>
      <c r="L45" s="1">
        <v>5</v>
      </c>
      <c r="M45" s="13">
        <v>0</v>
      </c>
      <c r="N45" s="1">
        <f>SUM(C45:M45)</f>
        <v>50</v>
      </c>
      <c r="O45" s="14"/>
      <c r="P45" s="1"/>
      <c r="Q45" s="1"/>
      <c r="R45" s="1"/>
      <c r="S45" s="1"/>
    </row>
    <row r="46" spans="1:19" s="11" customFormat="1" ht="16.5">
      <c r="A46" s="1">
        <f>SUM(A43)+1</f>
        <v>21</v>
      </c>
      <c r="B46" s="6" t="s">
        <v>35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3">
        <v>5</v>
      </c>
      <c r="I46" s="1">
        <v>5</v>
      </c>
      <c r="J46" s="1">
        <v>5</v>
      </c>
      <c r="K46" s="1">
        <v>5</v>
      </c>
      <c r="L46" s="1">
        <v>5</v>
      </c>
      <c r="M46" s="13">
        <v>5</v>
      </c>
      <c r="N46" s="1">
        <f>SUM(C46:M46)</f>
        <v>55</v>
      </c>
      <c r="O46" s="14"/>
      <c r="P46" s="1"/>
      <c r="Q46" s="1"/>
      <c r="R46" s="1"/>
      <c r="S46" s="1"/>
    </row>
    <row r="47" spans="1:19" s="11" customFormat="1" ht="16.5">
      <c r="A47" s="1">
        <f>SUM(A46)+1</f>
        <v>22</v>
      </c>
      <c r="B47" s="6" t="s">
        <v>20</v>
      </c>
      <c r="C47" s="1">
        <v>5</v>
      </c>
      <c r="D47" s="1">
        <v>5</v>
      </c>
      <c r="E47" s="1">
        <v>5</v>
      </c>
      <c r="F47" s="1">
        <v>5</v>
      </c>
      <c r="G47" s="1">
        <v>5</v>
      </c>
      <c r="H47" s="1">
        <v>5</v>
      </c>
      <c r="I47" s="1">
        <v>5</v>
      </c>
      <c r="J47" s="1">
        <v>5</v>
      </c>
      <c r="K47" s="1">
        <v>5</v>
      </c>
      <c r="L47" s="1">
        <v>5</v>
      </c>
      <c r="M47" s="13">
        <v>5</v>
      </c>
      <c r="N47" s="1">
        <f>SUM(C47:M47)</f>
        <v>55</v>
      </c>
      <c r="O47" s="14"/>
      <c r="P47" s="1"/>
      <c r="Q47" s="1"/>
      <c r="R47" s="1"/>
      <c r="S47" s="1"/>
    </row>
    <row r="48" spans="1:19" s="11" customFormat="1" ht="16.5">
      <c r="A48" s="1"/>
      <c r="B48" s="6" t="s">
        <v>15</v>
      </c>
      <c r="C48" s="1">
        <v>5</v>
      </c>
      <c r="D48" s="1">
        <v>5</v>
      </c>
      <c r="E48" s="1">
        <v>5</v>
      </c>
      <c r="F48" s="1">
        <v>5</v>
      </c>
      <c r="G48" s="1">
        <v>5</v>
      </c>
      <c r="H48" s="1">
        <v>5</v>
      </c>
      <c r="I48" s="1">
        <v>5</v>
      </c>
      <c r="J48" s="1">
        <v>5</v>
      </c>
      <c r="K48" s="1">
        <v>0</v>
      </c>
      <c r="L48" s="1">
        <v>0</v>
      </c>
      <c r="M48" s="13">
        <v>0</v>
      </c>
      <c r="N48" s="1">
        <f>SUM(C48:M48)</f>
        <v>40</v>
      </c>
      <c r="O48" s="14"/>
      <c r="P48" s="1"/>
      <c r="Q48" s="1"/>
      <c r="R48" s="1"/>
      <c r="S48" s="1"/>
    </row>
    <row r="49" spans="1:19" s="11" customFormat="1" ht="16.5">
      <c r="A49" s="1"/>
      <c r="B49" s="6" t="s">
        <v>30</v>
      </c>
      <c r="C49" s="1">
        <v>5</v>
      </c>
      <c r="D49" s="1">
        <v>5</v>
      </c>
      <c r="E49" s="1">
        <v>5</v>
      </c>
      <c r="F49" s="13">
        <v>5</v>
      </c>
      <c r="G49" s="13">
        <v>5</v>
      </c>
      <c r="H49" s="1">
        <v>5</v>
      </c>
      <c r="I49" s="1">
        <v>5</v>
      </c>
      <c r="J49" s="1">
        <v>5</v>
      </c>
      <c r="K49" s="1">
        <v>5</v>
      </c>
      <c r="L49" s="1">
        <v>5</v>
      </c>
      <c r="M49" s="13">
        <v>0</v>
      </c>
      <c r="N49" s="1">
        <f>SUM(C49:M49)</f>
        <v>50</v>
      </c>
      <c r="O49" s="14"/>
      <c r="P49" s="1"/>
      <c r="Q49" s="1"/>
      <c r="R49" s="1"/>
      <c r="S49" s="1"/>
    </row>
    <row r="50" spans="1:19" s="11" customFormat="1" ht="16.5">
      <c r="A50" s="1">
        <f>SUM(A47+1)</f>
        <v>23</v>
      </c>
      <c r="B50" s="6" t="s">
        <v>56</v>
      </c>
      <c r="C50" s="1">
        <v>0</v>
      </c>
      <c r="D50" s="1">
        <v>0</v>
      </c>
      <c r="E50" s="1">
        <v>0</v>
      </c>
      <c r="F50" s="13">
        <v>0</v>
      </c>
      <c r="G50" s="13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2">
        <v>16.23</v>
      </c>
      <c r="N50" s="1">
        <f>SUM(C50:M50)</f>
        <v>16.23</v>
      </c>
      <c r="O50" s="14"/>
      <c r="P50" s="1"/>
      <c r="Q50" s="1"/>
      <c r="R50" s="1"/>
      <c r="S50" s="1"/>
    </row>
    <row r="51" spans="1:19" s="11" customFormat="1" ht="16.5">
      <c r="A51" s="1">
        <f>SUM(A50)+1</f>
        <v>24</v>
      </c>
      <c r="B51" s="6" t="s">
        <v>10</v>
      </c>
      <c r="C51" s="1">
        <v>5</v>
      </c>
      <c r="D51" s="1">
        <v>5</v>
      </c>
      <c r="E51" s="1">
        <v>5</v>
      </c>
      <c r="F51" s="1">
        <v>5</v>
      </c>
      <c r="G51" s="1">
        <v>5</v>
      </c>
      <c r="H51" s="1">
        <v>5</v>
      </c>
      <c r="I51" s="1">
        <v>5</v>
      </c>
      <c r="J51" s="1">
        <v>5</v>
      </c>
      <c r="K51" s="1">
        <v>5</v>
      </c>
      <c r="L51" s="1">
        <v>5</v>
      </c>
      <c r="M51" s="13">
        <v>5</v>
      </c>
      <c r="N51" s="1">
        <f>SUM(C51:M51)</f>
        <v>55</v>
      </c>
      <c r="O51" s="14"/>
      <c r="P51" s="1"/>
      <c r="Q51" s="1"/>
      <c r="R51" s="1"/>
      <c r="S51" s="1"/>
    </row>
    <row r="52" spans="1:19" s="11" customFormat="1" ht="16.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2"/>
      <c r="N52" s="1">
        <f>SUM(C52:M52)</f>
        <v>0</v>
      </c>
      <c r="O52" s="14"/>
      <c r="P52" s="1"/>
      <c r="Q52" s="1"/>
      <c r="R52" s="1"/>
      <c r="S52" s="1"/>
    </row>
    <row r="53" spans="1:15" s="9" customFormat="1" ht="48.75" customHeight="1">
      <c r="A53" s="28" t="s">
        <v>0</v>
      </c>
      <c r="B53" s="29"/>
      <c r="C53" s="2">
        <f aca="true" t="shared" si="1" ref="C53:N53">SUM(C15:C52)</f>
        <v>198.14</v>
      </c>
      <c r="D53" s="2">
        <f t="shared" si="1"/>
        <v>165</v>
      </c>
      <c r="E53" s="2">
        <f t="shared" si="1"/>
        <v>174.28</v>
      </c>
      <c r="F53" s="2">
        <f t="shared" si="1"/>
        <v>155</v>
      </c>
      <c r="G53" s="2">
        <f t="shared" si="1"/>
        <v>166.24</v>
      </c>
      <c r="H53" s="2">
        <f t="shared" si="1"/>
        <v>186.73</v>
      </c>
      <c r="I53" s="2">
        <f t="shared" si="1"/>
        <v>175</v>
      </c>
      <c r="J53" s="2">
        <f t="shared" si="1"/>
        <v>175</v>
      </c>
      <c r="K53" s="2">
        <f t="shared" si="1"/>
        <v>160</v>
      </c>
      <c r="L53" s="2">
        <f t="shared" si="1"/>
        <v>160</v>
      </c>
      <c r="M53" s="2">
        <f t="shared" si="1"/>
        <v>157.46</v>
      </c>
      <c r="N53" s="2">
        <f t="shared" si="1"/>
        <v>1872.8500000000001</v>
      </c>
      <c r="O53" s="8" t="s">
        <v>3</v>
      </c>
    </row>
    <row r="54" spans="1:15" s="9" customFormat="1" ht="16.5">
      <c r="A54" s="28" t="s">
        <v>2</v>
      </c>
      <c r="B54" s="29"/>
      <c r="C54" s="2">
        <v>165</v>
      </c>
      <c r="D54" s="2">
        <v>165</v>
      </c>
      <c r="E54" s="2">
        <v>155</v>
      </c>
      <c r="F54" s="2">
        <v>155</v>
      </c>
      <c r="G54" s="2">
        <v>160</v>
      </c>
      <c r="H54" s="2">
        <v>175</v>
      </c>
      <c r="I54" s="2">
        <v>175</v>
      </c>
      <c r="J54" s="2">
        <v>175</v>
      </c>
      <c r="K54" s="2">
        <v>160</v>
      </c>
      <c r="L54" s="2">
        <v>160</v>
      </c>
      <c r="M54" s="2">
        <v>155</v>
      </c>
      <c r="N54" s="2">
        <f>SUM(C54:M54)</f>
        <v>1800</v>
      </c>
      <c r="O54" s="7">
        <f>SUM(N53)-(N54)-N56</f>
        <v>1.4210854715202004E-13</v>
      </c>
    </row>
    <row r="55" spans="1:14" s="9" customFormat="1" ht="44.25" customHeight="1">
      <c r="A55" s="28" t="s">
        <v>37</v>
      </c>
      <c r="B55" s="29"/>
      <c r="C55" s="2">
        <f aca="true" t="shared" si="2" ref="C55:M55">SUM(C53)-C54</f>
        <v>33.139999999999986</v>
      </c>
      <c r="D55" s="2">
        <f t="shared" si="2"/>
        <v>0</v>
      </c>
      <c r="E55" s="2">
        <f t="shared" si="2"/>
        <v>19.28</v>
      </c>
      <c r="F55" s="2">
        <f t="shared" si="2"/>
        <v>0</v>
      </c>
      <c r="G55" s="2">
        <f t="shared" si="2"/>
        <v>6.240000000000009</v>
      </c>
      <c r="H55" s="2">
        <f t="shared" si="2"/>
        <v>11.72999999999999</v>
      </c>
      <c r="I55" s="2">
        <f t="shared" si="2"/>
        <v>0</v>
      </c>
      <c r="J55" s="2">
        <f t="shared" si="2"/>
        <v>0</v>
      </c>
      <c r="K55" s="2">
        <f t="shared" si="2"/>
        <v>0</v>
      </c>
      <c r="L55" s="2">
        <f t="shared" si="2"/>
        <v>0</v>
      </c>
      <c r="M55" s="2">
        <f t="shared" si="2"/>
        <v>2.460000000000008</v>
      </c>
      <c r="N55" s="2">
        <f>SUM(C55:M55)</f>
        <v>72.85</v>
      </c>
    </row>
    <row r="56" spans="1:14" s="9" customFormat="1" ht="16.5">
      <c r="A56" s="28" t="s">
        <v>4</v>
      </c>
      <c r="B56" s="29"/>
      <c r="C56" s="2">
        <v>33.14</v>
      </c>
      <c r="D56" s="2"/>
      <c r="E56" s="2">
        <v>19.28</v>
      </c>
      <c r="F56" s="2"/>
      <c r="G56" s="2">
        <v>6.24</v>
      </c>
      <c r="H56" s="2">
        <v>11.73</v>
      </c>
      <c r="I56" s="2"/>
      <c r="J56" s="2"/>
      <c r="K56" s="2"/>
      <c r="L56" s="2"/>
      <c r="M56" s="2">
        <v>2.46</v>
      </c>
      <c r="N56" s="2">
        <f>SUM(C56:M56)</f>
        <v>72.85</v>
      </c>
    </row>
    <row r="57" spans="2:14" s="9" customFormat="1" ht="16.5">
      <c r="B57" s="10"/>
      <c r="C57" s="3"/>
      <c r="D57" s="3"/>
      <c r="E57" s="3"/>
      <c r="F57" s="3"/>
      <c r="G57" s="4"/>
      <c r="H57" s="4"/>
      <c r="I57" s="3"/>
      <c r="J57" s="3"/>
      <c r="K57" s="3"/>
      <c r="L57" s="3"/>
      <c r="M57" s="3"/>
      <c r="N57" s="3"/>
    </row>
    <row r="58" spans="2:14" s="9" customFormat="1" ht="16.5"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6.5"/>
    <row r="60" ht="16.5"/>
    <row r="61" ht="16.5"/>
    <row r="62" ht="16.5"/>
    <row r="63" ht="16.5"/>
    <row r="64" ht="16.5"/>
    <row r="65" ht="16.5"/>
    <row r="66" ht="16.5"/>
    <row r="67" ht="16.5"/>
  </sheetData>
  <sheetProtection/>
  <mergeCells count="23">
    <mergeCell ref="C14:M14"/>
    <mergeCell ref="A1:B13"/>
    <mergeCell ref="G1:G13"/>
    <mergeCell ref="J1:J13"/>
    <mergeCell ref="K1:K13"/>
    <mergeCell ref="I1:I13"/>
    <mergeCell ref="A56:B56"/>
    <mergeCell ref="A55:B55"/>
    <mergeCell ref="A54:B54"/>
    <mergeCell ref="A53:B53"/>
    <mergeCell ref="H1:H13"/>
    <mergeCell ref="C1:C13"/>
    <mergeCell ref="D1:D13"/>
    <mergeCell ref="E1:E13"/>
    <mergeCell ref="F1:F13"/>
    <mergeCell ref="A14:B14"/>
    <mergeCell ref="O1:O3"/>
    <mergeCell ref="O4:O5"/>
    <mergeCell ref="O6:O8"/>
    <mergeCell ref="O9:O10"/>
    <mergeCell ref="N1:N13"/>
    <mergeCell ref="L1:L13"/>
    <mergeCell ref="M1:M13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61" r:id="rId3"/>
  <headerFooter alignWithMargins="0">
    <oddFooter>&amp;LGERARDL555&amp;CPage 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GERARDL555</dc:creator>
  <cp:keywords/>
  <dc:description/>
  <cp:lastModifiedBy>GERARDL555</cp:lastModifiedBy>
  <cp:lastPrinted>2011-12-04T14:10:41Z</cp:lastPrinted>
  <dcterms:created xsi:type="dcterms:W3CDTF">2007-11-21T23:08:19Z</dcterms:created>
  <dcterms:modified xsi:type="dcterms:W3CDTF">2012-01-09T00:44:11Z</dcterms:modified>
  <cp:category/>
  <cp:version/>
  <cp:contentType/>
  <cp:contentStatus/>
</cp:coreProperties>
</file>