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330" windowWidth="13605" windowHeight="119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GERARDL555</author>
  </authors>
  <commentList>
    <comment ref="C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6,39 €
3*6,39 = 19,17 €
ALBERT
ANITA
YANNICK</t>
        </r>
      </text>
    </comment>
    <comment ref="C16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11,39 € = COTISATION 5 € + QUOTE-PART 6,39 €</t>
        </r>
      </text>
    </comment>
    <comment ref="C1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11,39 € = COTISATION 5 € + QUOTE-PART 6,39 €</t>
        </r>
      </text>
    </comment>
    <comment ref="C62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11,39 € = COTISATION 5 € + QUOTE-PART 6,39 €</t>
        </r>
      </text>
    </comment>
    <comment ref="D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13,25 €
2*13,25 = 26,50 €
JACQUES
MOHAMED-SELIM</t>
        </r>
      </text>
    </comment>
    <comment ref="D32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18,25 = COTISATION 5 € + QUOTE-PART 13,25 €</t>
        </r>
      </text>
    </comment>
    <comment ref="D48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18,25 = COTISATION 5 € + QUOTE-PART 13,25 €</t>
        </r>
      </text>
    </comment>
    <comment ref="E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10,09 €
JULIEN V.
</t>
        </r>
      </text>
    </comment>
    <comment ref="E38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10,09 €
15,09 € = COTISATION 5 € + QUOTE-PART 10,09 €
JULIEN V.</t>
        </r>
      </text>
    </comment>
    <comment ref="F28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15,42 € = COTISATION 5 € + QUOTE-PART 10,42 €</t>
        </r>
      </text>
    </comment>
    <comment ref="F41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15,42 € = COTISATION 5 € + QUOTE-PART 10,42 €</t>
        </r>
      </text>
    </comment>
    <comment ref="F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= 10,42 €
3 x 10,42 = 31,26 €
GERARD  C.
LILIANE
STEPHANIE</t>
        </r>
      </text>
    </comment>
    <comment ref="F56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15,42 € = COTISATION 5 € + QUOTE-PART 10,42 €</t>
        </r>
      </text>
    </comment>
    <comment ref="G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
10,79 €
DENIS</t>
        </r>
      </text>
    </comment>
    <comment ref="H69" authorId="0">
      <text>
        <r>
          <rPr>
            <b/>
            <sz val="9"/>
            <rFont val="Tahoma"/>
            <family val="0"/>
          </rPr>
          <t>GERARDL555:</t>
        </r>
        <r>
          <rPr>
            <sz val="9"/>
            <rFont val="Tahoma"/>
            <family val="0"/>
          </rPr>
          <t xml:space="preserve">
QUOTE-PART 
13,47 €
ALAIN CO,
CHRISTOPHE
NICOLAS</t>
        </r>
      </text>
    </comment>
  </commentList>
</comments>
</file>

<file path=xl/sharedStrings.xml><?xml version="1.0" encoding="utf-8"?>
<sst xmlns="http://schemas.openxmlformats.org/spreadsheetml/2006/main" count="68" uniqueCount="68">
  <si>
    <t>TOTAL COLLECTE</t>
  </si>
  <si>
    <t>TOTAL DES MISES PAR JOUEURS</t>
  </si>
  <si>
    <t>MISES</t>
  </si>
  <si>
    <t>TOTAL  CAISSE COTISATION</t>
  </si>
  <si>
    <t>REPORT SUR CAISSE GAIN</t>
  </si>
  <si>
    <t>TOTAL COTISATION</t>
  </si>
  <si>
    <t>JEAN-CHRISTOPHE</t>
  </si>
  <si>
    <t>TARIK</t>
  </si>
  <si>
    <t>CLAUDE</t>
  </si>
  <si>
    <t>LAURENCE</t>
  </si>
  <si>
    <t>ANDRE</t>
  </si>
  <si>
    <t>YANN</t>
  </si>
  <si>
    <t>ISABELLE</t>
  </si>
  <si>
    <t>DANIEL</t>
  </si>
  <si>
    <t>HAROLD</t>
  </si>
  <si>
    <t>JESSICA</t>
  </si>
  <si>
    <t>LAETITIA</t>
  </si>
  <si>
    <t>JEAN MARC</t>
  </si>
  <si>
    <t>ROSEMAY</t>
  </si>
  <si>
    <t>FABRICE M.</t>
  </si>
  <si>
    <t>STEEVE</t>
  </si>
  <si>
    <t>CHRISTIAN</t>
  </si>
  <si>
    <t>MICHEL L.</t>
  </si>
  <si>
    <t>MICHEL M.</t>
  </si>
  <si>
    <t>ROLANDE</t>
  </si>
  <si>
    <t>FERDINAND</t>
  </si>
  <si>
    <t>TIMOTHEE</t>
  </si>
  <si>
    <t>CLARA</t>
  </si>
  <si>
    <t>JEROME</t>
  </si>
  <si>
    <t>THIERRY</t>
  </si>
  <si>
    <t>ALIX</t>
  </si>
  <si>
    <t>SYLVIE</t>
  </si>
  <si>
    <t>PHILIPPE</t>
  </si>
  <si>
    <t>NADINE L.</t>
  </si>
  <si>
    <t>NADINE C.</t>
  </si>
  <si>
    <t>MICHELE L.</t>
  </si>
  <si>
    <t>MICHEL T.</t>
  </si>
  <si>
    <t>MALIKA</t>
  </si>
  <si>
    <t>ALBERT</t>
  </si>
  <si>
    <t>S 01 / S 05 / 2010</t>
  </si>
  <si>
    <t>S 06 / S 10</t>
  </si>
  <si>
    <t>S 11 / S 15</t>
  </si>
  <si>
    <t>S 16 / S 20</t>
  </si>
  <si>
    <t>S 21 / S 25</t>
  </si>
  <si>
    <t>S 26 / S 30</t>
  </si>
  <si>
    <t>S 31 / S 35</t>
  </si>
  <si>
    <t>S 36 / S 40</t>
  </si>
  <si>
    <t>S 41 / S 45</t>
  </si>
  <si>
    <t>S 46 / S 50 / 2010</t>
  </si>
  <si>
    <t>REPORT COTISATION
DEPUIS LE 14,06,2009</t>
  </si>
  <si>
    <t>YANNICK</t>
  </si>
  <si>
    <t>ANITA</t>
  </si>
  <si>
    <t>JACQUES</t>
  </si>
  <si>
    <t>MOHAMED-SELIM</t>
  </si>
  <si>
    <t>JULIEN V.</t>
  </si>
  <si>
    <t>JULIEN G,</t>
  </si>
  <si>
    <t>GERARD  C,</t>
  </si>
  <si>
    <t>GERARD  L.</t>
  </si>
  <si>
    <t>LILIANE</t>
  </si>
  <si>
    <t>STEPHANIE</t>
  </si>
  <si>
    <r>
      <t xml:space="preserve">COTISATIONS EQUIPE GERARDL555
PMU
</t>
    </r>
    <r>
      <rPr>
        <i/>
        <sz val="10"/>
        <color indexed="10"/>
        <rFont val="Comic Sans MS"/>
        <family val="4"/>
      </rPr>
      <t>*Cotisation en rouge = PARRAINAGE PMU !!!</t>
    </r>
    <r>
      <rPr>
        <i/>
        <sz val="10"/>
        <color indexed="12"/>
        <rFont val="Comic Sans MS"/>
        <family val="4"/>
      </rPr>
      <t xml:space="preserve">
</t>
    </r>
    <r>
      <rPr>
        <i/>
        <sz val="24"/>
        <rFont val="Comic Sans MS"/>
        <family val="4"/>
      </rPr>
      <t>2010</t>
    </r>
  </si>
  <si>
    <t>DENIS</t>
  </si>
  <si>
    <t>ALAIN CH.</t>
  </si>
  <si>
    <t>ALAIN CO.</t>
  </si>
  <si>
    <t>CHRISTOPHE</t>
  </si>
  <si>
    <t>NICOLAS</t>
  </si>
  <si>
    <t>MICHELLE D.</t>
  </si>
  <si>
    <t>DIFFERENCE ENTRE LA COLLECTE ET LES MISES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</si>
</sst>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2"/>
    </font>
    <font>
      <i/>
      <sz val="10"/>
      <name val="Comic Sans MS"/>
      <family val="4"/>
    </font>
    <font>
      <i/>
      <sz val="12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10"/>
      <name val="Comic Sans MS"/>
      <family val="4"/>
    </font>
    <font>
      <i/>
      <sz val="10"/>
      <color indexed="12"/>
      <name val="Comic Sans MS"/>
      <family val="4"/>
    </font>
    <font>
      <i/>
      <sz val="24"/>
      <name val="Comic Sans MS"/>
      <family val="4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Border="1" applyAlignment="1" applyProtection="1">
      <alignment horizontal="center" vertical="center" textRotation="90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" fontId="5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textRotation="90"/>
      <protection/>
    </xf>
    <xf numFmtId="0" fontId="2" fillId="0" borderId="1" xfId="0" applyFont="1" applyFill="1" applyBorder="1" applyAlignment="1" applyProtection="1">
      <alignment horizontal="center" vertical="center" textRotation="90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2" fontId="1" fillId="0" borderId="3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 textRotation="90"/>
      <protection hidden="1"/>
    </xf>
    <xf numFmtId="0" fontId="1" fillId="0" borderId="7" xfId="0" applyFont="1" applyBorder="1" applyAlignment="1" applyProtection="1">
      <alignment horizontal="center" vertical="center" textRotation="90"/>
      <protection hidden="1"/>
    </xf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2" fillId="0" borderId="1" xfId="0" applyFont="1" applyBorder="1" applyAlignment="1" applyProtection="1">
      <alignment horizontal="center" vertical="center" textRotation="90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SheetLayoutView="100" workbookViewId="0" topLeftCell="A1">
      <pane xSplit="2" ySplit="13" topLeftCell="D5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N69" sqref="N69"/>
    </sheetView>
  </sheetViews>
  <sheetFormatPr defaultColWidth="11.421875" defaultRowHeight="12.75"/>
  <cols>
    <col min="1" max="1" width="3.8515625" style="5" bestFit="1" customWidth="1"/>
    <col min="2" max="2" width="19.8515625" style="5" bestFit="1" customWidth="1"/>
    <col min="3" max="3" width="7.28125" style="5" bestFit="1" customWidth="1"/>
    <col min="4" max="5" width="6.421875" style="5" bestFit="1" customWidth="1"/>
    <col min="6" max="6" width="7.28125" style="5" bestFit="1" customWidth="1"/>
    <col min="7" max="8" width="6.421875" style="5" bestFit="1" customWidth="1"/>
    <col min="9" max="9" width="5.28125" style="5" bestFit="1" customWidth="1"/>
    <col min="10" max="10" width="5.57421875" style="5" bestFit="1" customWidth="1"/>
    <col min="11" max="12" width="6.140625" style="5" bestFit="1" customWidth="1"/>
    <col min="13" max="13" width="7.28125" style="5" bestFit="1" customWidth="1"/>
    <col min="14" max="14" width="22.28125" style="5" bestFit="1" customWidth="1"/>
    <col min="15" max="15" width="14.7109375" style="5" customWidth="1"/>
    <col min="16" max="16" width="3.28125" style="5" customWidth="1"/>
    <col min="17" max="17" width="14.7109375" style="5" customWidth="1"/>
    <col min="18" max="18" width="3.7109375" style="5" customWidth="1"/>
    <col min="19" max="16384" width="11.421875" style="5" customWidth="1"/>
  </cols>
  <sheetData>
    <row r="1" spans="1:18" ht="15" customHeight="1">
      <c r="A1" s="21" t="s">
        <v>60</v>
      </c>
      <c r="B1" s="32"/>
      <c r="C1" s="20" t="s">
        <v>39</v>
      </c>
      <c r="D1" s="31" t="s">
        <v>40</v>
      </c>
      <c r="E1" s="31" t="s">
        <v>41</v>
      </c>
      <c r="F1" s="31" t="s">
        <v>42</v>
      </c>
      <c r="G1" s="31" t="s">
        <v>43</v>
      </c>
      <c r="H1" s="20" t="s">
        <v>44</v>
      </c>
      <c r="I1" s="20" t="s">
        <v>45</v>
      </c>
      <c r="J1" s="20" t="s">
        <v>46</v>
      </c>
      <c r="K1" s="20" t="s">
        <v>47</v>
      </c>
      <c r="L1" s="20" t="s">
        <v>48</v>
      </c>
      <c r="M1" s="28" t="s">
        <v>1</v>
      </c>
      <c r="N1" s="21" t="s">
        <v>49</v>
      </c>
      <c r="O1" s="17"/>
      <c r="P1" s="17"/>
      <c r="Q1" s="17"/>
      <c r="R1" s="17"/>
    </row>
    <row r="2" spans="1:18" ht="16.5">
      <c r="A2" s="22"/>
      <c r="B2" s="33"/>
      <c r="C2" s="20"/>
      <c r="D2" s="31"/>
      <c r="E2" s="31"/>
      <c r="F2" s="31"/>
      <c r="G2" s="31"/>
      <c r="H2" s="20"/>
      <c r="I2" s="20"/>
      <c r="J2" s="20"/>
      <c r="K2" s="20"/>
      <c r="L2" s="20"/>
      <c r="M2" s="29"/>
      <c r="N2" s="22"/>
      <c r="O2" s="17"/>
      <c r="P2" s="17"/>
      <c r="Q2" s="17"/>
      <c r="R2" s="17"/>
    </row>
    <row r="3" spans="1:18" ht="16.5">
      <c r="A3" s="22"/>
      <c r="B3" s="33"/>
      <c r="C3" s="20"/>
      <c r="D3" s="31"/>
      <c r="E3" s="31"/>
      <c r="F3" s="31"/>
      <c r="G3" s="31"/>
      <c r="H3" s="20"/>
      <c r="I3" s="20"/>
      <c r="J3" s="20"/>
      <c r="K3" s="20"/>
      <c r="L3" s="20"/>
      <c r="M3" s="29"/>
      <c r="N3" s="23"/>
      <c r="O3" s="17"/>
      <c r="P3" s="17"/>
      <c r="Q3" s="17"/>
      <c r="R3" s="17"/>
    </row>
    <row r="4" spans="1:18" ht="16.5">
      <c r="A4" s="22"/>
      <c r="B4" s="33"/>
      <c r="C4" s="20"/>
      <c r="D4" s="31"/>
      <c r="E4" s="31"/>
      <c r="F4" s="31"/>
      <c r="G4" s="31"/>
      <c r="H4" s="20"/>
      <c r="I4" s="20"/>
      <c r="J4" s="20"/>
      <c r="K4" s="20"/>
      <c r="L4" s="20"/>
      <c r="M4" s="29"/>
      <c r="N4" s="24">
        <v>838.59</v>
      </c>
      <c r="O4" s="17"/>
      <c r="P4" s="17"/>
      <c r="Q4" s="17"/>
      <c r="R4" s="17"/>
    </row>
    <row r="5" spans="1:18" ht="16.5">
      <c r="A5" s="22"/>
      <c r="B5" s="33"/>
      <c r="C5" s="20"/>
      <c r="D5" s="31"/>
      <c r="E5" s="31"/>
      <c r="F5" s="31"/>
      <c r="G5" s="31"/>
      <c r="H5" s="20"/>
      <c r="I5" s="20"/>
      <c r="J5" s="20"/>
      <c r="K5" s="20"/>
      <c r="L5" s="20"/>
      <c r="M5" s="29"/>
      <c r="N5" s="25"/>
      <c r="O5" s="17"/>
      <c r="P5" s="17"/>
      <c r="Q5" s="17"/>
      <c r="R5" s="17"/>
    </row>
    <row r="6" spans="1:18" ht="16.5">
      <c r="A6" s="22"/>
      <c r="B6" s="33"/>
      <c r="C6" s="20"/>
      <c r="D6" s="31"/>
      <c r="E6" s="31"/>
      <c r="F6" s="31"/>
      <c r="G6" s="31"/>
      <c r="H6" s="20"/>
      <c r="I6" s="20"/>
      <c r="J6" s="20"/>
      <c r="K6" s="20"/>
      <c r="L6" s="20"/>
      <c r="M6" s="29"/>
      <c r="N6" s="21" t="s">
        <v>5</v>
      </c>
      <c r="O6" s="17"/>
      <c r="P6" s="17"/>
      <c r="Q6" s="17"/>
      <c r="R6" s="17"/>
    </row>
    <row r="7" spans="1:18" ht="16.5">
      <c r="A7" s="22"/>
      <c r="B7" s="33"/>
      <c r="C7" s="20"/>
      <c r="D7" s="31"/>
      <c r="E7" s="31"/>
      <c r="F7" s="31"/>
      <c r="G7" s="31"/>
      <c r="H7" s="20"/>
      <c r="I7" s="20"/>
      <c r="J7" s="20"/>
      <c r="K7" s="20"/>
      <c r="L7" s="20"/>
      <c r="M7" s="29"/>
      <c r="N7" s="22"/>
      <c r="O7" s="17"/>
      <c r="P7" s="17"/>
      <c r="Q7" s="17"/>
      <c r="R7" s="17"/>
    </row>
    <row r="8" spans="1:18" ht="16.5">
      <c r="A8" s="22"/>
      <c r="B8" s="33"/>
      <c r="C8" s="20"/>
      <c r="D8" s="31"/>
      <c r="E8" s="31"/>
      <c r="F8" s="31"/>
      <c r="G8" s="31"/>
      <c r="H8" s="20"/>
      <c r="I8" s="20"/>
      <c r="J8" s="20"/>
      <c r="K8" s="20"/>
      <c r="L8" s="20"/>
      <c r="M8" s="29"/>
      <c r="N8" s="23"/>
      <c r="O8" s="17"/>
      <c r="P8" s="17"/>
      <c r="Q8" s="17"/>
      <c r="R8" s="17"/>
    </row>
    <row r="9" spans="1:18" ht="16.5">
      <c r="A9" s="22"/>
      <c r="B9" s="33"/>
      <c r="C9" s="20"/>
      <c r="D9" s="31"/>
      <c r="E9" s="31"/>
      <c r="F9" s="31"/>
      <c r="G9" s="31"/>
      <c r="H9" s="20"/>
      <c r="I9" s="20"/>
      <c r="J9" s="20"/>
      <c r="K9" s="20"/>
      <c r="L9" s="20"/>
      <c r="M9" s="29"/>
      <c r="N9" s="26">
        <f>SUM(N4+M66)</f>
        <v>3226.81</v>
      </c>
      <c r="O9" s="17"/>
      <c r="P9" s="17"/>
      <c r="Q9" s="17"/>
      <c r="R9" s="17"/>
    </row>
    <row r="10" spans="1:18" ht="16.5">
      <c r="A10" s="22"/>
      <c r="B10" s="33"/>
      <c r="C10" s="20"/>
      <c r="D10" s="31"/>
      <c r="E10" s="31"/>
      <c r="F10" s="31"/>
      <c r="G10" s="31"/>
      <c r="H10" s="20"/>
      <c r="I10" s="20"/>
      <c r="J10" s="20"/>
      <c r="K10" s="20"/>
      <c r="L10" s="20"/>
      <c r="M10" s="29"/>
      <c r="N10" s="27"/>
      <c r="O10" s="17"/>
      <c r="P10" s="17"/>
      <c r="Q10" s="17"/>
      <c r="R10" s="17"/>
    </row>
    <row r="11" spans="1:18" ht="16.5">
      <c r="A11" s="22"/>
      <c r="B11" s="33"/>
      <c r="C11" s="20"/>
      <c r="D11" s="31"/>
      <c r="E11" s="31"/>
      <c r="F11" s="31"/>
      <c r="G11" s="31"/>
      <c r="H11" s="20"/>
      <c r="I11" s="20"/>
      <c r="J11" s="20"/>
      <c r="K11" s="20"/>
      <c r="L11" s="20"/>
      <c r="M11" s="29"/>
      <c r="O11" s="17"/>
      <c r="P11" s="17"/>
      <c r="Q11" s="17"/>
      <c r="R11" s="17"/>
    </row>
    <row r="12" spans="1:18" ht="16.5">
      <c r="A12" s="22"/>
      <c r="B12" s="33"/>
      <c r="C12" s="20"/>
      <c r="D12" s="31"/>
      <c r="E12" s="31"/>
      <c r="F12" s="31"/>
      <c r="G12" s="31"/>
      <c r="H12" s="20"/>
      <c r="I12" s="20"/>
      <c r="J12" s="20"/>
      <c r="K12" s="20"/>
      <c r="L12" s="20"/>
      <c r="M12" s="29"/>
      <c r="O12" s="17"/>
      <c r="P12" s="17"/>
      <c r="Q12" s="17"/>
      <c r="R12" s="17"/>
    </row>
    <row r="13" spans="1:18" ht="16.5">
      <c r="A13" s="22"/>
      <c r="B13" s="33"/>
      <c r="C13" s="20"/>
      <c r="D13" s="31"/>
      <c r="E13" s="31"/>
      <c r="F13" s="31"/>
      <c r="G13" s="31"/>
      <c r="H13" s="20"/>
      <c r="I13" s="20"/>
      <c r="J13" s="20"/>
      <c r="K13" s="20"/>
      <c r="L13" s="20"/>
      <c r="M13" s="30"/>
      <c r="O13" s="17"/>
      <c r="P13" s="17"/>
      <c r="Q13" s="17"/>
      <c r="R13" s="17"/>
    </row>
    <row r="14" spans="1:18" s="11" customFormat="1" ht="16.5">
      <c r="A14" s="1">
        <v>1</v>
      </c>
      <c r="B14" s="6" t="s">
        <v>62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f aca="true" t="shared" si="0" ref="M14:M45">SUM(C14:L14)</f>
        <v>50</v>
      </c>
      <c r="N14" s="14"/>
      <c r="O14" s="1"/>
      <c r="P14" s="1"/>
      <c r="Q14" s="1"/>
      <c r="R14" s="1"/>
    </row>
    <row r="15" spans="1:18" s="11" customFormat="1" ht="16.5">
      <c r="A15" s="1">
        <f>SUM(A14)+1</f>
        <v>2</v>
      </c>
      <c r="B15" s="6" t="s">
        <v>63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6">
        <v>18.47</v>
      </c>
      <c r="I15" s="15">
        <v>5</v>
      </c>
      <c r="J15" s="15">
        <v>5</v>
      </c>
      <c r="K15" s="15">
        <v>5</v>
      </c>
      <c r="L15" s="15">
        <v>5</v>
      </c>
      <c r="M15" s="1">
        <f t="shared" si="0"/>
        <v>38.47</v>
      </c>
      <c r="N15" s="14"/>
      <c r="O15" s="1"/>
      <c r="P15" s="1"/>
      <c r="Q15" s="1"/>
      <c r="R15" s="1"/>
    </row>
    <row r="16" spans="1:18" s="11" customFormat="1" ht="16.5">
      <c r="A16" s="1">
        <f aca="true" t="shared" si="1" ref="A16:A65">SUM(A15)+1</f>
        <v>3</v>
      </c>
      <c r="B16" s="6" t="s">
        <v>38</v>
      </c>
      <c r="C16" s="16">
        <v>11.39</v>
      </c>
      <c r="D16" s="15">
        <v>5</v>
      </c>
      <c r="E16" s="15">
        <v>5</v>
      </c>
      <c r="F16" s="15">
        <v>5</v>
      </c>
      <c r="G16" s="15">
        <v>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">
        <f t="shared" si="0"/>
        <v>56.39</v>
      </c>
      <c r="N16" s="14"/>
      <c r="O16" s="1"/>
      <c r="P16" s="1"/>
      <c r="Q16" s="1"/>
      <c r="R16" s="1"/>
    </row>
    <row r="17" spans="1:18" s="11" customFormat="1" ht="16.5">
      <c r="A17" s="1">
        <f t="shared" si="1"/>
        <v>4</v>
      </c>
      <c r="B17" s="6" t="s">
        <v>30</v>
      </c>
      <c r="C17" s="1">
        <v>5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f t="shared" si="0"/>
        <v>50</v>
      </c>
      <c r="N17" s="14"/>
      <c r="O17" s="1"/>
      <c r="P17" s="1"/>
      <c r="Q17" s="1"/>
      <c r="R17" s="1"/>
    </row>
    <row r="18" spans="1:18" s="11" customFormat="1" ht="16.5">
      <c r="A18" s="1">
        <f t="shared" si="1"/>
        <v>5</v>
      </c>
      <c r="B18" s="6" t="s">
        <v>10</v>
      </c>
      <c r="C18" s="1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f t="shared" si="0"/>
        <v>50</v>
      </c>
      <c r="N18" s="14"/>
      <c r="O18" s="1"/>
      <c r="P18" s="1"/>
      <c r="Q18" s="1"/>
      <c r="R18" s="1"/>
    </row>
    <row r="19" spans="1:18" s="11" customFormat="1" ht="16.5">
      <c r="A19" s="1">
        <f t="shared" si="1"/>
        <v>6</v>
      </c>
      <c r="B19" s="6" t="s">
        <v>51</v>
      </c>
      <c r="C19" s="16">
        <v>11.39</v>
      </c>
      <c r="D19" s="15">
        <v>5</v>
      </c>
      <c r="E19" s="15">
        <v>5</v>
      </c>
      <c r="F19" s="15">
        <v>5</v>
      </c>
      <c r="G19" s="15">
        <v>5</v>
      </c>
      <c r="H19" s="15">
        <v>5</v>
      </c>
      <c r="I19" s="15">
        <v>5</v>
      </c>
      <c r="J19" s="15">
        <v>5</v>
      </c>
      <c r="K19" s="15">
        <v>5</v>
      </c>
      <c r="L19" s="15">
        <v>5</v>
      </c>
      <c r="M19" s="1">
        <f t="shared" si="0"/>
        <v>56.39</v>
      </c>
      <c r="N19" s="14"/>
      <c r="O19" s="1"/>
      <c r="P19" s="1"/>
      <c r="Q19" s="1"/>
      <c r="R19" s="1"/>
    </row>
    <row r="20" spans="1:18" s="11" customFormat="1" ht="16.5">
      <c r="A20" s="1">
        <f t="shared" si="1"/>
        <v>7</v>
      </c>
      <c r="B20" s="6" t="s">
        <v>21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f t="shared" si="0"/>
        <v>50</v>
      </c>
      <c r="N20" s="14"/>
      <c r="O20" s="1"/>
      <c r="P20" s="1"/>
      <c r="Q20" s="1"/>
      <c r="R20" s="1"/>
    </row>
    <row r="21" spans="1:18" s="11" customFormat="1" ht="16.5">
      <c r="A21" s="1">
        <f t="shared" si="1"/>
        <v>8</v>
      </c>
      <c r="B21" s="6" t="s">
        <v>64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6">
        <v>18.47</v>
      </c>
      <c r="I21" s="15">
        <v>5</v>
      </c>
      <c r="J21" s="15">
        <v>5</v>
      </c>
      <c r="K21" s="15">
        <v>5</v>
      </c>
      <c r="L21" s="15">
        <v>5</v>
      </c>
      <c r="M21" s="1">
        <f t="shared" si="0"/>
        <v>38.47</v>
      </c>
      <c r="N21" s="14"/>
      <c r="O21" s="1"/>
      <c r="P21" s="1"/>
      <c r="Q21" s="1"/>
      <c r="R21" s="1"/>
    </row>
    <row r="22" spans="1:18" s="11" customFormat="1" ht="16.5">
      <c r="A22" s="1">
        <f t="shared" si="1"/>
        <v>9</v>
      </c>
      <c r="B22" s="6" t="s">
        <v>27</v>
      </c>
      <c r="C22" s="1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f t="shared" si="0"/>
        <v>50</v>
      </c>
      <c r="N22" s="14"/>
      <c r="O22" s="1"/>
      <c r="P22" s="1"/>
      <c r="Q22" s="1"/>
      <c r="R22" s="1"/>
    </row>
    <row r="23" spans="1:18" s="11" customFormat="1" ht="16.5">
      <c r="A23" s="1">
        <f t="shared" si="1"/>
        <v>10</v>
      </c>
      <c r="B23" s="6" t="s">
        <v>8</v>
      </c>
      <c r="C23" s="1">
        <v>5</v>
      </c>
      <c r="D23" s="1">
        <v>5</v>
      </c>
      <c r="E23" s="1">
        <v>5</v>
      </c>
      <c r="F23" s="1">
        <v>5</v>
      </c>
      <c r="G23" s="1">
        <v>5</v>
      </c>
      <c r="H23" s="1">
        <v>5</v>
      </c>
      <c r="I23" s="1">
        <v>5</v>
      </c>
      <c r="J23" s="1">
        <v>5</v>
      </c>
      <c r="K23" s="1">
        <v>5</v>
      </c>
      <c r="L23" s="1">
        <v>5</v>
      </c>
      <c r="M23" s="1">
        <f t="shared" si="0"/>
        <v>50</v>
      </c>
      <c r="N23" s="14"/>
      <c r="O23" s="1"/>
      <c r="P23" s="1"/>
      <c r="Q23" s="1"/>
      <c r="R23" s="1"/>
    </row>
    <row r="24" spans="1:18" s="11" customFormat="1" ht="16.5">
      <c r="A24" s="1">
        <f t="shared" si="1"/>
        <v>11</v>
      </c>
      <c r="B24" s="6" t="s">
        <v>13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f t="shared" si="0"/>
        <v>50</v>
      </c>
      <c r="N24" s="14"/>
      <c r="O24" s="1"/>
      <c r="P24" s="1"/>
      <c r="Q24" s="1"/>
      <c r="R24" s="1"/>
    </row>
    <row r="25" spans="1:18" s="11" customFormat="1" ht="16.5">
      <c r="A25" s="1">
        <f t="shared" si="1"/>
        <v>12</v>
      </c>
      <c r="B25" s="6" t="s">
        <v>61</v>
      </c>
      <c r="C25" s="1">
        <v>0</v>
      </c>
      <c r="D25" s="1">
        <v>0</v>
      </c>
      <c r="E25" s="1">
        <v>0</v>
      </c>
      <c r="F25" s="1">
        <v>0</v>
      </c>
      <c r="G25" s="12">
        <v>15.79</v>
      </c>
      <c r="H25" s="1">
        <v>5</v>
      </c>
      <c r="I25" s="1">
        <v>5</v>
      </c>
      <c r="J25" s="13">
        <v>5</v>
      </c>
      <c r="K25" s="1">
        <v>5</v>
      </c>
      <c r="L25" s="1">
        <v>5</v>
      </c>
      <c r="M25" s="1">
        <f t="shared" si="0"/>
        <v>40.79</v>
      </c>
      <c r="N25" s="14"/>
      <c r="O25" s="1"/>
      <c r="P25" s="1"/>
      <c r="Q25" s="1"/>
      <c r="R25" s="1"/>
    </row>
    <row r="26" spans="1:18" s="11" customFormat="1" ht="16.5">
      <c r="A26" s="1">
        <f t="shared" si="1"/>
        <v>13</v>
      </c>
      <c r="B26" s="6" t="s">
        <v>19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f t="shared" si="0"/>
        <v>50</v>
      </c>
      <c r="N26" s="14"/>
      <c r="O26" s="1"/>
      <c r="P26" s="1"/>
      <c r="Q26" s="1"/>
      <c r="R26" s="1"/>
    </row>
    <row r="27" spans="1:18" s="11" customFormat="1" ht="16.5">
      <c r="A27" s="1">
        <f t="shared" si="1"/>
        <v>14</v>
      </c>
      <c r="B27" s="6" t="s">
        <v>25</v>
      </c>
      <c r="C27" s="1">
        <v>5</v>
      </c>
      <c r="D27" s="1">
        <v>5</v>
      </c>
      <c r="E27" s="1">
        <v>5</v>
      </c>
      <c r="F27" s="1">
        <v>5</v>
      </c>
      <c r="G27" s="1">
        <v>5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f t="shared" si="0"/>
        <v>50</v>
      </c>
      <c r="N27" s="14"/>
      <c r="O27" s="1"/>
      <c r="P27" s="1"/>
      <c r="Q27" s="1"/>
      <c r="R27" s="1"/>
    </row>
    <row r="28" spans="1:18" s="11" customFormat="1" ht="16.5">
      <c r="A28" s="1">
        <f t="shared" si="1"/>
        <v>15</v>
      </c>
      <c r="B28" s="6" t="s">
        <v>56</v>
      </c>
      <c r="C28" s="1">
        <v>0</v>
      </c>
      <c r="D28" s="1">
        <v>0</v>
      </c>
      <c r="E28" s="1">
        <v>0</v>
      </c>
      <c r="F28" s="16">
        <v>15.42</v>
      </c>
      <c r="G28" s="15">
        <v>5</v>
      </c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">
        <f t="shared" si="0"/>
        <v>45.42</v>
      </c>
      <c r="N28" s="14"/>
      <c r="O28" s="1"/>
      <c r="P28" s="1"/>
      <c r="Q28" s="1"/>
      <c r="R28" s="1"/>
    </row>
    <row r="29" spans="1:18" s="11" customFormat="1" ht="16.5">
      <c r="A29" s="1">
        <f t="shared" si="1"/>
        <v>16</v>
      </c>
      <c r="B29" s="6" t="s">
        <v>57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>
        <v>5</v>
      </c>
      <c r="J29" s="1">
        <v>5</v>
      </c>
      <c r="K29" s="1">
        <v>5</v>
      </c>
      <c r="L29" s="1">
        <v>5</v>
      </c>
      <c r="M29" s="1">
        <f t="shared" si="0"/>
        <v>50</v>
      </c>
      <c r="N29" s="14"/>
      <c r="O29" s="1"/>
      <c r="P29" s="1"/>
      <c r="Q29" s="1"/>
      <c r="R29" s="1"/>
    </row>
    <row r="30" spans="1:18" s="11" customFormat="1" ht="16.5">
      <c r="A30" s="1">
        <f t="shared" si="1"/>
        <v>17</v>
      </c>
      <c r="B30" s="6" t="s">
        <v>14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f t="shared" si="0"/>
        <v>50</v>
      </c>
      <c r="N30" s="14"/>
      <c r="O30" s="1"/>
      <c r="P30" s="1"/>
      <c r="Q30" s="1"/>
      <c r="R30" s="1"/>
    </row>
    <row r="31" spans="1:18" s="11" customFormat="1" ht="16.5">
      <c r="A31" s="1">
        <f t="shared" si="1"/>
        <v>18</v>
      </c>
      <c r="B31" s="6" t="s">
        <v>12</v>
      </c>
      <c r="C31" s="15">
        <v>5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f t="shared" si="0"/>
        <v>50</v>
      </c>
      <c r="N31" s="14"/>
      <c r="O31" s="1"/>
      <c r="P31" s="1"/>
      <c r="Q31" s="1"/>
      <c r="R31" s="1"/>
    </row>
    <row r="32" spans="1:18" s="11" customFormat="1" ht="16.5">
      <c r="A32" s="1">
        <f t="shared" si="1"/>
        <v>19</v>
      </c>
      <c r="B32" s="6" t="s">
        <v>52</v>
      </c>
      <c r="C32" s="1">
        <v>0</v>
      </c>
      <c r="D32" s="12">
        <v>18.25</v>
      </c>
      <c r="E32" s="1">
        <v>5</v>
      </c>
      <c r="F32" s="1">
        <v>5</v>
      </c>
      <c r="G32" s="1">
        <v>5</v>
      </c>
      <c r="H32" s="1">
        <v>5</v>
      </c>
      <c r="I32" s="1">
        <v>5</v>
      </c>
      <c r="J32" s="1">
        <v>5</v>
      </c>
      <c r="K32" s="1">
        <v>5</v>
      </c>
      <c r="L32" s="1">
        <v>5</v>
      </c>
      <c r="M32" s="1">
        <f t="shared" si="0"/>
        <v>58.25</v>
      </c>
      <c r="N32" s="14"/>
      <c r="O32" s="1"/>
      <c r="P32" s="1"/>
      <c r="Q32" s="1"/>
      <c r="R32" s="1"/>
    </row>
    <row r="33" spans="1:18" s="11" customFormat="1" ht="16.5">
      <c r="A33" s="1">
        <f t="shared" si="1"/>
        <v>20</v>
      </c>
      <c r="B33" s="1" t="s">
        <v>17</v>
      </c>
      <c r="C33" s="15">
        <v>5</v>
      </c>
      <c r="D33" s="15">
        <v>5</v>
      </c>
      <c r="E33" s="15">
        <v>5</v>
      </c>
      <c r="F33" s="1">
        <v>5</v>
      </c>
      <c r="G33" s="1">
        <v>5</v>
      </c>
      <c r="H33" s="1">
        <v>5</v>
      </c>
      <c r="I33" s="1">
        <v>5</v>
      </c>
      <c r="J33" s="1">
        <v>5</v>
      </c>
      <c r="K33" s="1">
        <v>5</v>
      </c>
      <c r="L33" s="1">
        <v>5</v>
      </c>
      <c r="M33" s="1">
        <f t="shared" si="0"/>
        <v>50</v>
      </c>
      <c r="N33" s="14"/>
      <c r="O33" s="1"/>
      <c r="P33" s="1"/>
      <c r="Q33" s="1"/>
      <c r="R33" s="1"/>
    </row>
    <row r="34" spans="1:18" s="11" customFormat="1" ht="16.5">
      <c r="A34" s="1">
        <f t="shared" si="1"/>
        <v>21</v>
      </c>
      <c r="B34" s="1" t="s">
        <v>6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">
        <f t="shared" si="0"/>
        <v>50</v>
      </c>
      <c r="N34" s="14"/>
      <c r="O34" s="1"/>
      <c r="P34" s="1"/>
      <c r="Q34" s="1"/>
      <c r="R34" s="1"/>
    </row>
    <row r="35" spans="1:18" s="11" customFormat="1" ht="16.5">
      <c r="A35" s="1">
        <f t="shared" si="1"/>
        <v>22</v>
      </c>
      <c r="B35" s="1" t="s">
        <v>28</v>
      </c>
      <c r="C35" s="1">
        <v>5</v>
      </c>
      <c r="D35" s="1">
        <v>5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5</v>
      </c>
      <c r="K35" s="1">
        <v>5</v>
      </c>
      <c r="L35" s="1">
        <v>5</v>
      </c>
      <c r="M35" s="1">
        <f t="shared" si="0"/>
        <v>50</v>
      </c>
      <c r="N35" s="14"/>
      <c r="O35" s="1"/>
      <c r="P35" s="1"/>
      <c r="Q35" s="1"/>
      <c r="R35" s="1"/>
    </row>
    <row r="36" spans="1:18" s="11" customFormat="1" ht="16.5">
      <c r="A36" s="1">
        <f t="shared" si="1"/>
        <v>23</v>
      </c>
      <c r="B36" s="1" t="s">
        <v>15</v>
      </c>
      <c r="C36" s="1">
        <v>5</v>
      </c>
      <c r="D36" s="1">
        <v>5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5</v>
      </c>
      <c r="K36" s="1">
        <v>5</v>
      </c>
      <c r="L36" s="1">
        <v>5</v>
      </c>
      <c r="M36" s="1">
        <f t="shared" si="0"/>
        <v>50</v>
      </c>
      <c r="N36" s="14"/>
      <c r="O36" s="1"/>
      <c r="P36" s="1"/>
      <c r="Q36" s="1"/>
      <c r="R36" s="1"/>
    </row>
    <row r="37" spans="1:18" s="11" customFormat="1" ht="16.5">
      <c r="A37" s="1">
        <f t="shared" si="1"/>
        <v>24</v>
      </c>
      <c r="B37" s="1" t="s">
        <v>55</v>
      </c>
      <c r="C37" s="15">
        <v>5</v>
      </c>
      <c r="D37" s="15">
        <v>5</v>
      </c>
      <c r="E37" s="1">
        <v>5</v>
      </c>
      <c r="F37" s="1">
        <v>5</v>
      </c>
      <c r="G37" s="1">
        <v>5</v>
      </c>
      <c r="H37" s="1">
        <v>5</v>
      </c>
      <c r="I37" s="1">
        <v>5</v>
      </c>
      <c r="J37" s="1">
        <v>5</v>
      </c>
      <c r="K37" s="1">
        <v>5</v>
      </c>
      <c r="L37" s="1">
        <v>5</v>
      </c>
      <c r="M37" s="1">
        <f t="shared" si="0"/>
        <v>50</v>
      </c>
      <c r="N37" s="14"/>
      <c r="O37" s="1"/>
      <c r="P37" s="1"/>
      <c r="Q37" s="1"/>
      <c r="R37" s="1"/>
    </row>
    <row r="38" spans="1:18" s="11" customFormat="1" ht="16.5">
      <c r="A38" s="1">
        <f t="shared" si="1"/>
        <v>25</v>
      </c>
      <c r="B38" s="1" t="s">
        <v>54</v>
      </c>
      <c r="C38" s="1">
        <v>0</v>
      </c>
      <c r="D38" s="1">
        <v>0</v>
      </c>
      <c r="E38" s="12">
        <v>15.09</v>
      </c>
      <c r="F38" s="1">
        <v>5</v>
      </c>
      <c r="G38" s="1">
        <v>5</v>
      </c>
      <c r="H38" s="1">
        <v>5</v>
      </c>
      <c r="I38" s="1">
        <v>5</v>
      </c>
      <c r="J38" s="1">
        <v>5</v>
      </c>
      <c r="K38" s="1">
        <v>5</v>
      </c>
      <c r="L38" s="1">
        <v>5</v>
      </c>
      <c r="M38" s="1">
        <f t="shared" si="0"/>
        <v>50.09</v>
      </c>
      <c r="N38" s="14"/>
      <c r="O38" s="1"/>
      <c r="P38" s="1"/>
      <c r="Q38" s="1"/>
      <c r="R38" s="1"/>
    </row>
    <row r="39" spans="1:18" s="11" customFormat="1" ht="16.5">
      <c r="A39" s="1">
        <f t="shared" si="1"/>
        <v>26</v>
      </c>
      <c r="B39" s="1" t="s">
        <v>16</v>
      </c>
      <c r="C39" s="1">
        <v>5</v>
      </c>
      <c r="D39" s="1">
        <v>5</v>
      </c>
      <c r="E39" s="1">
        <v>5</v>
      </c>
      <c r="F39" s="1">
        <v>5</v>
      </c>
      <c r="G39" s="1">
        <v>5</v>
      </c>
      <c r="H39" s="1">
        <v>5</v>
      </c>
      <c r="I39" s="1">
        <v>5</v>
      </c>
      <c r="J39" s="1">
        <v>5</v>
      </c>
      <c r="K39" s="1">
        <v>5</v>
      </c>
      <c r="L39" s="1">
        <v>5</v>
      </c>
      <c r="M39" s="1">
        <f t="shared" si="0"/>
        <v>50</v>
      </c>
      <c r="N39" s="14"/>
      <c r="O39" s="1"/>
      <c r="P39" s="1"/>
      <c r="Q39" s="1"/>
      <c r="R39" s="1"/>
    </row>
    <row r="40" spans="1:18" s="11" customFormat="1" ht="16.5">
      <c r="A40" s="1">
        <f t="shared" si="1"/>
        <v>27</v>
      </c>
      <c r="B40" s="6" t="s">
        <v>9</v>
      </c>
      <c r="C40" s="1">
        <v>5</v>
      </c>
      <c r="D40" s="1">
        <v>5</v>
      </c>
      <c r="E40" s="1">
        <v>5</v>
      </c>
      <c r="F40" s="1">
        <v>5</v>
      </c>
      <c r="G40" s="1">
        <v>5</v>
      </c>
      <c r="H40" s="1">
        <v>5</v>
      </c>
      <c r="I40" s="1">
        <v>5</v>
      </c>
      <c r="J40" s="1">
        <v>5</v>
      </c>
      <c r="K40" s="1">
        <v>5</v>
      </c>
      <c r="L40" s="1">
        <v>5</v>
      </c>
      <c r="M40" s="1">
        <f t="shared" si="0"/>
        <v>50</v>
      </c>
      <c r="N40" s="14"/>
      <c r="O40" s="1"/>
      <c r="P40" s="1"/>
      <c r="Q40" s="1"/>
      <c r="R40" s="1"/>
    </row>
    <row r="41" spans="1:18" s="11" customFormat="1" ht="16.5">
      <c r="A41" s="1">
        <f t="shared" si="1"/>
        <v>28</v>
      </c>
      <c r="B41" s="6" t="s">
        <v>58</v>
      </c>
      <c r="C41" s="1">
        <v>0</v>
      </c>
      <c r="D41" s="1">
        <v>0</v>
      </c>
      <c r="E41" s="1">
        <v>0</v>
      </c>
      <c r="F41" s="16">
        <v>15.42</v>
      </c>
      <c r="G41" s="15">
        <v>5</v>
      </c>
      <c r="H41" s="15">
        <v>5</v>
      </c>
      <c r="I41" s="15">
        <v>5</v>
      </c>
      <c r="J41" s="15">
        <v>5</v>
      </c>
      <c r="K41" s="15">
        <v>5</v>
      </c>
      <c r="L41" s="15">
        <v>5</v>
      </c>
      <c r="M41" s="1">
        <f t="shared" si="0"/>
        <v>45.42</v>
      </c>
      <c r="N41" s="14"/>
      <c r="O41" s="1"/>
      <c r="P41" s="1"/>
      <c r="Q41" s="1"/>
      <c r="R41" s="1"/>
    </row>
    <row r="42" spans="1:18" s="11" customFormat="1" ht="16.5">
      <c r="A42" s="1">
        <f t="shared" si="1"/>
        <v>29</v>
      </c>
      <c r="B42" s="6" t="s">
        <v>37</v>
      </c>
      <c r="C42" s="1">
        <v>5</v>
      </c>
      <c r="D42" s="1">
        <v>5</v>
      </c>
      <c r="E42" s="1">
        <v>5</v>
      </c>
      <c r="F42" s="1">
        <v>5</v>
      </c>
      <c r="G42" s="1">
        <v>5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1">
        <f t="shared" si="0"/>
        <v>50</v>
      </c>
      <c r="N42" s="14"/>
      <c r="O42" s="1"/>
      <c r="P42" s="1"/>
      <c r="Q42" s="1"/>
      <c r="R42" s="1"/>
    </row>
    <row r="43" spans="1:18" s="11" customFormat="1" ht="16.5">
      <c r="A43" s="1"/>
      <c r="B43" s="6" t="s">
        <v>22</v>
      </c>
      <c r="C43" s="1">
        <v>5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1">
        <v>0</v>
      </c>
      <c r="J43" s="1">
        <v>0</v>
      </c>
      <c r="K43" s="1">
        <v>0</v>
      </c>
      <c r="L43" s="1">
        <v>0</v>
      </c>
      <c r="M43" s="1">
        <f t="shared" si="0"/>
        <v>30</v>
      </c>
      <c r="N43" s="14"/>
      <c r="O43" s="1"/>
      <c r="P43" s="1"/>
      <c r="Q43" s="1"/>
      <c r="R43" s="1"/>
    </row>
    <row r="44" spans="1:18" s="11" customFormat="1" ht="16.5">
      <c r="A44" s="1">
        <f>SUM(A42)+1</f>
        <v>30</v>
      </c>
      <c r="B44" s="6" t="s">
        <v>23</v>
      </c>
      <c r="C44" s="15">
        <v>5</v>
      </c>
      <c r="D44" s="15">
        <v>5</v>
      </c>
      <c r="E44" s="1">
        <v>5</v>
      </c>
      <c r="F44" s="1">
        <v>5</v>
      </c>
      <c r="G44" s="1">
        <v>5</v>
      </c>
      <c r="H44" s="1">
        <v>5</v>
      </c>
      <c r="I44" s="1">
        <v>5</v>
      </c>
      <c r="J44" s="1">
        <v>5</v>
      </c>
      <c r="K44" s="1">
        <v>5</v>
      </c>
      <c r="L44" s="1">
        <v>5</v>
      </c>
      <c r="M44" s="1">
        <f t="shared" si="0"/>
        <v>50</v>
      </c>
      <c r="N44" s="14"/>
      <c r="O44" s="1"/>
      <c r="P44" s="1"/>
      <c r="Q44" s="1"/>
      <c r="R44" s="1"/>
    </row>
    <row r="45" spans="1:18" s="11" customFormat="1" ht="16.5">
      <c r="A45" s="1"/>
      <c r="B45" s="6" t="s">
        <v>36</v>
      </c>
      <c r="C45" s="1">
        <v>5</v>
      </c>
      <c r="D45" s="1">
        <v>5</v>
      </c>
      <c r="E45" s="1">
        <v>5</v>
      </c>
      <c r="F45" s="1">
        <v>5</v>
      </c>
      <c r="G45" s="1">
        <v>5</v>
      </c>
      <c r="H45" s="13">
        <v>5</v>
      </c>
      <c r="I45" s="1">
        <v>5</v>
      </c>
      <c r="J45" s="1">
        <v>5</v>
      </c>
      <c r="K45" s="1">
        <v>5</v>
      </c>
      <c r="L45" s="13">
        <v>0</v>
      </c>
      <c r="M45" s="13">
        <f t="shared" si="0"/>
        <v>45</v>
      </c>
      <c r="N45" s="14"/>
      <c r="O45" s="1"/>
      <c r="P45" s="1"/>
      <c r="Q45" s="1"/>
      <c r="R45" s="1"/>
    </row>
    <row r="46" spans="1:18" s="11" customFormat="1" ht="16.5">
      <c r="A46" s="1">
        <f>SUM(A44)+1</f>
        <v>31</v>
      </c>
      <c r="B46" s="6" t="s">
        <v>35</v>
      </c>
      <c r="C46" s="1">
        <v>5</v>
      </c>
      <c r="D46" s="1">
        <v>5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5</v>
      </c>
      <c r="K46" s="1">
        <v>5</v>
      </c>
      <c r="L46" s="1">
        <v>5</v>
      </c>
      <c r="M46" s="1">
        <f aca="true" t="shared" si="2" ref="M46:M77">SUM(C46:L46)</f>
        <v>50</v>
      </c>
      <c r="N46" s="14"/>
      <c r="O46" s="1"/>
      <c r="P46" s="1"/>
      <c r="Q46" s="1"/>
      <c r="R46" s="1"/>
    </row>
    <row r="47" spans="1:18" s="11" customFormat="1" ht="16.5">
      <c r="A47" s="1">
        <f t="shared" si="1"/>
        <v>32</v>
      </c>
      <c r="B47" s="6" t="s">
        <v>66</v>
      </c>
      <c r="C47" s="1">
        <v>5</v>
      </c>
      <c r="D47" s="1">
        <v>5</v>
      </c>
      <c r="E47" s="1">
        <v>5</v>
      </c>
      <c r="F47" s="1">
        <v>5</v>
      </c>
      <c r="G47" s="1">
        <v>5</v>
      </c>
      <c r="H47" s="1">
        <v>5</v>
      </c>
      <c r="I47" s="1">
        <v>5</v>
      </c>
      <c r="J47" s="1">
        <v>5</v>
      </c>
      <c r="K47" s="1">
        <v>5</v>
      </c>
      <c r="L47" s="1">
        <v>5</v>
      </c>
      <c r="M47" s="1">
        <f t="shared" si="2"/>
        <v>50</v>
      </c>
      <c r="N47" s="14"/>
      <c r="O47" s="1"/>
      <c r="P47" s="1"/>
      <c r="Q47" s="1"/>
      <c r="R47" s="1"/>
    </row>
    <row r="48" spans="1:18" s="11" customFormat="1" ht="16.5">
      <c r="A48" s="1">
        <f t="shared" si="1"/>
        <v>33</v>
      </c>
      <c r="B48" s="6" t="s">
        <v>53</v>
      </c>
      <c r="C48" s="1">
        <v>0</v>
      </c>
      <c r="D48" s="12">
        <v>18.25</v>
      </c>
      <c r="E48" s="1">
        <v>5</v>
      </c>
      <c r="F48" s="1">
        <v>5</v>
      </c>
      <c r="G48" s="1">
        <v>5</v>
      </c>
      <c r="H48" s="1">
        <v>5</v>
      </c>
      <c r="I48" s="1">
        <v>5</v>
      </c>
      <c r="J48" s="1">
        <v>5</v>
      </c>
      <c r="K48" s="1">
        <v>5</v>
      </c>
      <c r="L48" s="1">
        <v>5</v>
      </c>
      <c r="M48" s="1">
        <f t="shared" si="2"/>
        <v>58.25</v>
      </c>
      <c r="N48" s="14"/>
      <c r="O48" s="1"/>
      <c r="P48" s="1"/>
      <c r="Q48" s="1"/>
      <c r="R48" s="1"/>
    </row>
    <row r="49" spans="1:18" s="11" customFormat="1" ht="16.5">
      <c r="A49" s="1">
        <f t="shared" si="1"/>
        <v>34</v>
      </c>
      <c r="B49" s="6" t="s">
        <v>34</v>
      </c>
      <c r="C49" s="15">
        <v>5</v>
      </c>
      <c r="D49" s="15">
        <v>5</v>
      </c>
      <c r="E49" s="15">
        <v>5</v>
      </c>
      <c r="F49" s="15">
        <v>5</v>
      </c>
      <c r="G49" s="15">
        <v>5</v>
      </c>
      <c r="H49" s="18">
        <v>5</v>
      </c>
      <c r="I49" s="15">
        <v>5</v>
      </c>
      <c r="J49" s="15">
        <v>5</v>
      </c>
      <c r="K49" s="13">
        <v>5</v>
      </c>
      <c r="L49" s="1">
        <v>5</v>
      </c>
      <c r="M49" s="1">
        <f t="shared" si="2"/>
        <v>50</v>
      </c>
      <c r="N49" s="14"/>
      <c r="O49" s="1"/>
      <c r="P49" s="1"/>
      <c r="Q49" s="1"/>
      <c r="R49" s="1"/>
    </row>
    <row r="50" spans="1:18" s="11" customFormat="1" ht="16.5">
      <c r="A50" s="1">
        <f t="shared" si="1"/>
        <v>35</v>
      </c>
      <c r="B50" s="6" t="s">
        <v>33</v>
      </c>
      <c r="C50" s="1">
        <v>5</v>
      </c>
      <c r="D50" s="1">
        <v>5</v>
      </c>
      <c r="E50" s="1">
        <v>5</v>
      </c>
      <c r="F50" s="1">
        <v>5</v>
      </c>
      <c r="G50" s="1">
        <v>5</v>
      </c>
      <c r="H50" s="1">
        <v>5</v>
      </c>
      <c r="I50" s="1">
        <v>5</v>
      </c>
      <c r="J50" s="1">
        <v>5</v>
      </c>
      <c r="K50" s="1">
        <v>5</v>
      </c>
      <c r="L50" s="1">
        <v>5</v>
      </c>
      <c r="M50" s="1">
        <f t="shared" si="2"/>
        <v>50</v>
      </c>
      <c r="N50" s="14"/>
      <c r="O50" s="1"/>
      <c r="P50" s="1"/>
      <c r="Q50" s="1"/>
      <c r="R50" s="1"/>
    </row>
    <row r="51" spans="1:18" s="11" customFormat="1" ht="16.5">
      <c r="A51" s="1">
        <f t="shared" si="1"/>
        <v>36</v>
      </c>
      <c r="B51" s="6" t="s">
        <v>65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6">
        <v>18.47</v>
      </c>
      <c r="I51" s="15">
        <v>5</v>
      </c>
      <c r="J51" s="15">
        <v>5</v>
      </c>
      <c r="K51" s="15">
        <v>5</v>
      </c>
      <c r="L51" s="15">
        <v>5</v>
      </c>
      <c r="M51" s="1">
        <f t="shared" si="2"/>
        <v>38.47</v>
      </c>
      <c r="N51" s="14"/>
      <c r="O51" s="1"/>
      <c r="P51" s="1"/>
      <c r="Q51" s="1"/>
      <c r="R51" s="1"/>
    </row>
    <row r="52" spans="1:18" s="11" customFormat="1" ht="16.5">
      <c r="A52" s="1">
        <f t="shared" si="1"/>
        <v>37</v>
      </c>
      <c r="B52" s="6" t="s">
        <v>32</v>
      </c>
      <c r="C52" s="15">
        <v>5</v>
      </c>
      <c r="D52" s="15">
        <v>5</v>
      </c>
      <c r="E52" s="15">
        <v>5</v>
      </c>
      <c r="F52" s="15">
        <v>5</v>
      </c>
      <c r="G52" s="15">
        <v>5</v>
      </c>
      <c r="H52" s="15">
        <v>5</v>
      </c>
      <c r="I52" s="15">
        <v>5</v>
      </c>
      <c r="J52" s="15">
        <v>5</v>
      </c>
      <c r="K52" s="15">
        <v>5</v>
      </c>
      <c r="L52" s="15">
        <v>5</v>
      </c>
      <c r="M52" s="1">
        <f t="shared" si="2"/>
        <v>50</v>
      </c>
      <c r="N52" s="14"/>
      <c r="O52" s="1"/>
      <c r="P52" s="1"/>
      <c r="Q52" s="1"/>
      <c r="R52" s="1"/>
    </row>
    <row r="53" spans="1:18" s="11" customFormat="1" ht="16.5">
      <c r="A53" s="1">
        <f t="shared" si="1"/>
        <v>38</v>
      </c>
      <c r="B53" s="6" t="s">
        <v>24</v>
      </c>
      <c r="C53" s="15">
        <v>5</v>
      </c>
      <c r="D53" s="15">
        <v>5</v>
      </c>
      <c r="E53" s="15">
        <v>5</v>
      </c>
      <c r="F53" s="15">
        <v>5</v>
      </c>
      <c r="G53" s="15">
        <v>5</v>
      </c>
      <c r="H53" s="15">
        <v>5</v>
      </c>
      <c r="I53" s="15">
        <v>5</v>
      </c>
      <c r="J53" s="15">
        <v>5</v>
      </c>
      <c r="K53" s="1">
        <v>5</v>
      </c>
      <c r="L53" s="1">
        <v>5</v>
      </c>
      <c r="M53" s="1">
        <f t="shared" si="2"/>
        <v>50</v>
      </c>
      <c r="N53" s="14"/>
      <c r="O53" s="1"/>
      <c r="P53" s="1"/>
      <c r="Q53" s="1"/>
      <c r="R53" s="1"/>
    </row>
    <row r="54" spans="1:18" s="11" customFormat="1" ht="16.5">
      <c r="A54" s="1">
        <f t="shared" si="1"/>
        <v>39</v>
      </c>
      <c r="B54" s="6" t="s">
        <v>18</v>
      </c>
      <c r="C54" s="15">
        <v>5</v>
      </c>
      <c r="D54" s="15">
        <v>5</v>
      </c>
      <c r="E54" s="15">
        <v>5</v>
      </c>
      <c r="F54" s="1">
        <v>5</v>
      </c>
      <c r="G54" s="1">
        <v>5</v>
      </c>
      <c r="H54" s="1">
        <v>5</v>
      </c>
      <c r="I54" s="1">
        <v>5</v>
      </c>
      <c r="J54" s="1">
        <v>5</v>
      </c>
      <c r="K54" s="1">
        <v>5</v>
      </c>
      <c r="L54" s="1">
        <v>5</v>
      </c>
      <c r="M54" s="1">
        <f t="shared" si="2"/>
        <v>50</v>
      </c>
      <c r="N54" s="14"/>
      <c r="O54" s="1"/>
      <c r="P54" s="1"/>
      <c r="Q54" s="1"/>
      <c r="R54" s="1"/>
    </row>
    <row r="55" spans="1:18" s="11" customFormat="1" ht="16.5">
      <c r="A55" s="1">
        <f t="shared" si="1"/>
        <v>40</v>
      </c>
      <c r="B55" s="6" t="s">
        <v>20</v>
      </c>
      <c r="C55" s="1">
        <v>5</v>
      </c>
      <c r="D55" s="1">
        <v>5</v>
      </c>
      <c r="E55" s="1">
        <v>5</v>
      </c>
      <c r="F55" s="1">
        <v>5</v>
      </c>
      <c r="G55" s="1">
        <v>5</v>
      </c>
      <c r="H55" s="1">
        <v>5</v>
      </c>
      <c r="I55" s="1">
        <v>5</v>
      </c>
      <c r="J55" s="1">
        <v>5</v>
      </c>
      <c r="K55" s="1">
        <v>5</v>
      </c>
      <c r="L55" s="1">
        <v>5</v>
      </c>
      <c r="M55" s="1">
        <f t="shared" si="2"/>
        <v>50</v>
      </c>
      <c r="N55" s="14"/>
      <c r="O55" s="1"/>
      <c r="P55" s="1"/>
      <c r="Q55" s="1"/>
      <c r="R55" s="1"/>
    </row>
    <row r="56" spans="1:18" s="11" customFormat="1" ht="16.5">
      <c r="A56" s="1">
        <f t="shared" si="1"/>
        <v>41</v>
      </c>
      <c r="B56" s="6" t="s">
        <v>59</v>
      </c>
      <c r="C56" s="1">
        <v>0</v>
      </c>
      <c r="D56" s="1">
        <v>0</v>
      </c>
      <c r="E56" s="1">
        <v>0</v>
      </c>
      <c r="F56" s="12">
        <v>15.42</v>
      </c>
      <c r="G56" s="13">
        <v>5</v>
      </c>
      <c r="H56" s="1">
        <v>5</v>
      </c>
      <c r="I56" s="1">
        <v>5</v>
      </c>
      <c r="J56" s="1">
        <v>5</v>
      </c>
      <c r="K56" s="1">
        <v>5</v>
      </c>
      <c r="L56" s="1">
        <v>5</v>
      </c>
      <c r="M56" s="1">
        <f t="shared" si="2"/>
        <v>45.42</v>
      </c>
      <c r="N56" s="14"/>
      <c r="O56" s="1"/>
      <c r="P56" s="1"/>
      <c r="Q56" s="1"/>
      <c r="R56" s="1"/>
    </row>
    <row r="57" spans="1:18" s="11" customFormat="1" ht="16.5">
      <c r="A57" s="1"/>
      <c r="B57" s="6" t="s">
        <v>31</v>
      </c>
      <c r="C57" s="15">
        <v>5</v>
      </c>
      <c r="D57" s="15">
        <v>5</v>
      </c>
      <c r="E57" s="15">
        <v>5</v>
      </c>
      <c r="F57" s="15">
        <v>5</v>
      </c>
      <c r="G57" s="15">
        <v>5</v>
      </c>
      <c r="H57" s="15">
        <v>5</v>
      </c>
      <c r="I57" s="15">
        <v>5</v>
      </c>
      <c r="J57" s="15">
        <v>5</v>
      </c>
      <c r="K57" s="15">
        <v>0</v>
      </c>
      <c r="L57" s="1">
        <v>0</v>
      </c>
      <c r="M57" s="1">
        <f t="shared" si="2"/>
        <v>40</v>
      </c>
      <c r="N57" s="14"/>
      <c r="O57" s="1"/>
      <c r="P57" s="1"/>
      <c r="Q57" s="1"/>
      <c r="R57" s="1"/>
    </row>
    <row r="58" spans="1:18" s="11" customFormat="1" ht="16.5">
      <c r="A58" s="1"/>
      <c r="B58" s="6" t="s">
        <v>7</v>
      </c>
      <c r="C58" s="1">
        <v>5</v>
      </c>
      <c r="D58" s="1">
        <v>5</v>
      </c>
      <c r="E58" s="1">
        <v>5</v>
      </c>
      <c r="F58" s="1">
        <v>5</v>
      </c>
      <c r="G58" s="1">
        <v>5</v>
      </c>
      <c r="H58" s="1">
        <v>5</v>
      </c>
      <c r="I58" s="1">
        <v>5</v>
      </c>
      <c r="J58" s="1">
        <v>5</v>
      </c>
      <c r="K58" s="1">
        <v>5</v>
      </c>
      <c r="L58" s="1">
        <v>0</v>
      </c>
      <c r="M58" s="1">
        <f t="shared" si="2"/>
        <v>45</v>
      </c>
      <c r="N58" s="14"/>
      <c r="O58" s="1"/>
      <c r="P58" s="1"/>
      <c r="Q58" s="1"/>
      <c r="R58" s="1"/>
    </row>
    <row r="59" spans="1:18" s="11" customFormat="1" ht="16.5">
      <c r="A59" s="1">
        <f>SUM(A56)+1</f>
        <v>42</v>
      </c>
      <c r="B59" s="6" t="s">
        <v>29</v>
      </c>
      <c r="C59" s="1">
        <v>5</v>
      </c>
      <c r="D59" s="1">
        <v>5</v>
      </c>
      <c r="E59" s="1">
        <v>5</v>
      </c>
      <c r="F59" s="1">
        <v>5</v>
      </c>
      <c r="G59" s="1">
        <v>5</v>
      </c>
      <c r="H59" s="1">
        <v>5</v>
      </c>
      <c r="I59" s="1">
        <v>5</v>
      </c>
      <c r="J59" s="1">
        <v>5</v>
      </c>
      <c r="K59" s="1">
        <v>5</v>
      </c>
      <c r="L59" s="1">
        <v>5</v>
      </c>
      <c r="M59" s="1">
        <f t="shared" si="2"/>
        <v>50</v>
      </c>
      <c r="N59" s="14"/>
      <c r="O59" s="1"/>
      <c r="P59" s="1"/>
      <c r="Q59" s="1"/>
      <c r="R59" s="1"/>
    </row>
    <row r="60" spans="1:18" s="11" customFormat="1" ht="16.5">
      <c r="A60" s="1">
        <f t="shared" si="1"/>
        <v>43</v>
      </c>
      <c r="B60" s="6" t="s">
        <v>26</v>
      </c>
      <c r="C60" s="1">
        <v>5</v>
      </c>
      <c r="D60" s="1">
        <v>5</v>
      </c>
      <c r="E60" s="1">
        <v>5</v>
      </c>
      <c r="F60" s="1">
        <v>5</v>
      </c>
      <c r="G60" s="1">
        <v>5</v>
      </c>
      <c r="H60" s="1">
        <v>5</v>
      </c>
      <c r="I60" s="1">
        <v>5</v>
      </c>
      <c r="J60" s="1">
        <v>5</v>
      </c>
      <c r="K60" s="1">
        <v>5</v>
      </c>
      <c r="L60" s="1">
        <v>5</v>
      </c>
      <c r="M60" s="1">
        <f t="shared" si="2"/>
        <v>50</v>
      </c>
      <c r="N60" s="14"/>
      <c r="O60" s="1"/>
      <c r="P60" s="1"/>
      <c r="Q60" s="1"/>
      <c r="R60" s="1"/>
    </row>
    <row r="61" spans="1:18" s="11" customFormat="1" ht="16.5">
      <c r="A61" s="1">
        <f t="shared" si="1"/>
        <v>44</v>
      </c>
      <c r="B61" s="6" t="s">
        <v>11</v>
      </c>
      <c r="C61" s="1">
        <v>5</v>
      </c>
      <c r="D61" s="1">
        <v>5</v>
      </c>
      <c r="E61" s="1">
        <v>5</v>
      </c>
      <c r="F61" s="1">
        <v>5</v>
      </c>
      <c r="G61" s="1">
        <v>5</v>
      </c>
      <c r="H61" s="1">
        <v>5</v>
      </c>
      <c r="I61" s="1">
        <v>5</v>
      </c>
      <c r="J61" s="1">
        <v>5</v>
      </c>
      <c r="K61" s="1">
        <v>5</v>
      </c>
      <c r="L61" s="1">
        <v>5</v>
      </c>
      <c r="M61" s="1">
        <f t="shared" si="2"/>
        <v>50</v>
      </c>
      <c r="N61" s="14"/>
      <c r="O61" s="1"/>
      <c r="P61" s="1"/>
      <c r="Q61" s="1"/>
      <c r="R61" s="1"/>
    </row>
    <row r="62" spans="1:18" s="11" customFormat="1" ht="16.5">
      <c r="A62" s="1">
        <f t="shared" si="1"/>
        <v>45</v>
      </c>
      <c r="B62" s="6" t="s">
        <v>50</v>
      </c>
      <c r="C62" s="12">
        <v>11.39</v>
      </c>
      <c r="D62" s="1">
        <v>5</v>
      </c>
      <c r="E62" s="1">
        <v>5</v>
      </c>
      <c r="F62" s="1">
        <v>5</v>
      </c>
      <c r="G62" s="1">
        <v>5</v>
      </c>
      <c r="H62" s="1">
        <v>5</v>
      </c>
      <c r="I62" s="1">
        <v>5</v>
      </c>
      <c r="J62" s="1">
        <v>5</v>
      </c>
      <c r="K62" s="1">
        <v>5</v>
      </c>
      <c r="L62" s="1">
        <v>5</v>
      </c>
      <c r="M62" s="1">
        <f t="shared" si="2"/>
        <v>56.39</v>
      </c>
      <c r="N62" s="14"/>
      <c r="O62" s="1"/>
      <c r="P62" s="1"/>
      <c r="Q62" s="1"/>
      <c r="R62" s="1"/>
    </row>
    <row r="63" spans="1:18" s="11" customFormat="1" ht="16.5">
      <c r="A63" s="1">
        <f t="shared" si="1"/>
        <v>46</v>
      </c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4"/>
      <c r="O63" s="1"/>
      <c r="P63" s="1"/>
      <c r="Q63" s="1"/>
      <c r="R63" s="1"/>
    </row>
    <row r="64" spans="1:18" s="11" customFormat="1" ht="16.5">
      <c r="A64" s="1">
        <f t="shared" si="1"/>
        <v>47</v>
      </c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4"/>
      <c r="O64" s="1"/>
      <c r="P64" s="1"/>
      <c r="Q64" s="1"/>
      <c r="R64" s="1"/>
    </row>
    <row r="65" spans="1:18" s="11" customFormat="1" ht="16.5">
      <c r="A65" s="1">
        <f t="shared" si="1"/>
        <v>48</v>
      </c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4"/>
      <c r="O65" s="1"/>
      <c r="P65" s="1"/>
      <c r="Q65" s="1"/>
      <c r="R65" s="1"/>
    </row>
    <row r="66" spans="1:14" s="9" customFormat="1" ht="48.75" customHeight="1">
      <c r="A66" s="34" t="s">
        <v>0</v>
      </c>
      <c r="B66" s="35"/>
      <c r="C66" s="2">
        <f aca="true" t="shared" si="3" ref="C66:M66">SUM(C14:C65)</f>
        <v>214.17000000000002</v>
      </c>
      <c r="D66" s="2">
        <f t="shared" si="3"/>
        <v>231.5</v>
      </c>
      <c r="E66" s="2">
        <f t="shared" si="3"/>
        <v>220.09</v>
      </c>
      <c r="F66" s="2">
        <f t="shared" si="3"/>
        <v>256.26</v>
      </c>
      <c r="G66" s="2">
        <f t="shared" si="3"/>
        <v>240.79</v>
      </c>
      <c r="H66" s="2">
        <f t="shared" si="3"/>
        <v>285.40999999999997</v>
      </c>
      <c r="I66" s="2">
        <f>SUM(I14:I65)</f>
        <v>240</v>
      </c>
      <c r="J66" s="2">
        <f>SUM(J14:J65)</f>
        <v>240</v>
      </c>
      <c r="K66" s="2">
        <f>SUM(K14:K65)</f>
        <v>235</v>
      </c>
      <c r="L66" s="2">
        <f>SUM(L14:L65)</f>
        <v>225</v>
      </c>
      <c r="M66" s="2">
        <f t="shared" si="3"/>
        <v>2388.22</v>
      </c>
      <c r="N66" s="8" t="s">
        <v>3</v>
      </c>
    </row>
    <row r="67" spans="1:14" s="9" customFormat="1" ht="16.5">
      <c r="A67" s="34" t="s">
        <v>2</v>
      </c>
      <c r="B67" s="35"/>
      <c r="C67" s="2">
        <v>195</v>
      </c>
      <c r="D67" s="2">
        <v>205</v>
      </c>
      <c r="E67" s="2">
        <v>210</v>
      </c>
      <c r="F67" s="2">
        <v>225</v>
      </c>
      <c r="G67" s="2">
        <v>230</v>
      </c>
      <c r="H67" s="2">
        <v>245</v>
      </c>
      <c r="I67" s="2">
        <v>240</v>
      </c>
      <c r="J67" s="2">
        <v>240</v>
      </c>
      <c r="K67" s="2">
        <v>235</v>
      </c>
      <c r="L67" s="2">
        <v>225</v>
      </c>
      <c r="M67" s="2">
        <f>SUM(C67:L67)</f>
        <v>2250</v>
      </c>
      <c r="N67" s="7">
        <f>SUM(M66)-(M67)-M69</f>
        <v>0</v>
      </c>
    </row>
    <row r="68" spans="1:13" s="9" customFormat="1" ht="44.25" customHeight="1">
      <c r="A68" s="34" t="s">
        <v>67</v>
      </c>
      <c r="B68" s="35"/>
      <c r="C68" s="2">
        <f aca="true" t="shared" si="4" ref="C68:L68">SUM(C66)-C67</f>
        <v>19.170000000000016</v>
      </c>
      <c r="D68" s="2">
        <f t="shared" si="4"/>
        <v>26.5</v>
      </c>
      <c r="E68" s="2">
        <f t="shared" si="4"/>
        <v>10.090000000000003</v>
      </c>
      <c r="F68" s="2">
        <f t="shared" si="4"/>
        <v>31.25999999999999</v>
      </c>
      <c r="G68" s="2">
        <f t="shared" si="4"/>
        <v>10.789999999999992</v>
      </c>
      <c r="H68" s="2">
        <f t="shared" si="4"/>
        <v>40.40999999999997</v>
      </c>
      <c r="I68" s="2">
        <f t="shared" si="4"/>
        <v>0</v>
      </c>
      <c r="J68" s="2">
        <f t="shared" si="4"/>
        <v>0</v>
      </c>
      <c r="K68" s="2">
        <f t="shared" si="4"/>
        <v>0</v>
      </c>
      <c r="L68" s="2">
        <f t="shared" si="4"/>
        <v>0</v>
      </c>
      <c r="M68" s="2">
        <f>SUM(C68:L68)</f>
        <v>138.21999999999997</v>
      </c>
    </row>
    <row r="69" spans="1:13" s="9" customFormat="1" ht="16.5">
      <c r="A69" s="34" t="s">
        <v>4</v>
      </c>
      <c r="B69" s="35"/>
      <c r="C69" s="2">
        <v>19.17</v>
      </c>
      <c r="D69" s="2">
        <v>26.5</v>
      </c>
      <c r="E69" s="2">
        <v>10.09</v>
      </c>
      <c r="F69" s="2">
        <v>31.26</v>
      </c>
      <c r="G69" s="19">
        <v>10.79</v>
      </c>
      <c r="H69" s="19">
        <v>40.41</v>
      </c>
      <c r="I69" s="2"/>
      <c r="J69" s="2"/>
      <c r="K69" s="2"/>
      <c r="L69" s="2"/>
      <c r="M69" s="2">
        <f>SUM(C69:L69)</f>
        <v>138.22</v>
      </c>
    </row>
    <row r="70" spans="2:13" s="9" customFormat="1" ht="16.5">
      <c r="B70" s="10"/>
      <c r="C70" s="3"/>
      <c r="D70" s="3"/>
      <c r="E70" s="3"/>
      <c r="F70" s="3"/>
      <c r="G70" s="4"/>
      <c r="H70" s="4"/>
      <c r="I70" s="3"/>
      <c r="J70" s="3"/>
      <c r="K70" s="3"/>
      <c r="L70" s="3"/>
      <c r="M70" s="3"/>
    </row>
    <row r="71" spans="2:13" s="9" customFormat="1" ht="16.5"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8" ht="16.5"/>
    <row r="79" ht="16.5"/>
    <row r="80" ht="16.5"/>
    <row r="81" ht="16.5"/>
    <row r="83" ht="16.5"/>
  </sheetData>
  <mergeCells count="20">
    <mergeCell ref="A69:B69"/>
    <mergeCell ref="A68:B68"/>
    <mergeCell ref="A67:B67"/>
    <mergeCell ref="A66:B66"/>
    <mergeCell ref="G1:G13"/>
    <mergeCell ref="H1:H13"/>
    <mergeCell ref="A1:B13"/>
    <mergeCell ref="C1:C13"/>
    <mergeCell ref="D1:D13"/>
    <mergeCell ref="E1:E13"/>
    <mergeCell ref="F1:F13"/>
    <mergeCell ref="I1:I13"/>
    <mergeCell ref="J1:J13"/>
    <mergeCell ref="K1:K13"/>
    <mergeCell ref="N1:N3"/>
    <mergeCell ref="N4:N5"/>
    <mergeCell ref="N6:N8"/>
    <mergeCell ref="N9:N10"/>
    <mergeCell ref="M1:M13"/>
    <mergeCell ref="L1:L13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66" r:id="rId3"/>
  <headerFooter alignWithMargins="0">
    <oddFooter>&amp;LGERARDL555&amp;CPage 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GERARDL555</cp:lastModifiedBy>
  <cp:lastPrinted>2010-12-20T11:31:23Z</cp:lastPrinted>
  <dcterms:created xsi:type="dcterms:W3CDTF">2007-11-21T23:08:19Z</dcterms:created>
  <dcterms:modified xsi:type="dcterms:W3CDTF">2010-12-20T11:33:42Z</dcterms:modified>
  <cp:category/>
  <cp:version/>
  <cp:contentType/>
  <cp:contentStatus/>
</cp:coreProperties>
</file>