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65" yWindow="45" windowWidth="11835" windowHeight="8145" activeTab="0"/>
  </bookViews>
  <sheets>
    <sheet name="BILAN" sheetId="1" r:id="rId1"/>
  </sheets>
  <definedNames/>
  <calcPr fullCalcOnLoad="1"/>
</workbook>
</file>

<file path=xl/comments1.xml><?xml version="1.0" encoding="utf-8"?>
<comments xmlns="http://schemas.openxmlformats.org/spreadsheetml/2006/main">
  <authors>
    <author>GL555</author>
  </authors>
  <commentList>
    <comment ref="D15" authorId="0">
      <text>
        <r>
          <rPr>
            <b/>
            <sz val="9"/>
            <rFont val="Tahoma"/>
            <family val="2"/>
          </rPr>
          <t>GL555:</t>
        </r>
        <r>
          <rPr>
            <sz val="9"/>
            <rFont val="Tahoma"/>
            <family val="2"/>
          </rPr>
          <t xml:space="preserve">
Tous les détails sur le forum :
http://jouons-en-equipe.forumactif.org/f10-les-resultats
</t>
        </r>
      </text>
    </comment>
    <comment ref="E15" authorId="0">
      <text>
        <r>
          <rPr>
            <b/>
            <sz val="9"/>
            <rFont val="Tahoma"/>
            <family val="2"/>
          </rPr>
          <t>GL555:</t>
        </r>
        <r>
          <rPr>
            <sz val="9"/>
            <rFont val="Tahoma"/>
            <family val="2"/>
          </rPr>
          <t xml:space="preserve">
Tous les détails sur le forum :
http://jouons-en-equipe.forumactif.org/f10-les-resultats
</t>
        </r>
      </text>
    </comment>
    <comment ref="F15" authorId="0">
      <text>
        <r>
          <rPr>
            <b/>
            <sz val="9"/>
            <rFont val="Tahoma"/>
            <family val="2"/>
          </rPr>
          <t>GL555:</t>
        </r>
        <r>
          <rPr>
            <sz val="9"/>
            <rFont val="Tahoma"/>
            <family val="2"/>
          </rPr>
          <t xml:space="preserve">
Tous les détails sur le forum :
http://jouons-en-equipe.forumactif.org/f10-les-resultats
</t>
        </r>
      </text>
    </comment>
    <comment ref="G15" authorId="0">
      <text>
        <r>
          <rPr>
            <b/>
            <sz val="9"/>
            <rFont val="Tahoma"/>
            <family val="2"/>
          </rPr>
          <t>GL555:</t>
        </r>
        <r>
          <rPr>
            <sz val="9"/>
            <rFont val="Tahoma"/>
            <family val="2"/>
          </rPr>
          <t xml:space="preserve">
Tous les détails sur le forum :
http://jouons-en-equipe.forumactif.org/f10-les-resultats
</t>
        </r>
      </text>
    </comment>
    <comment ref="H15" authorId="0">
      <text>
        <r>
          <rPr>
            <b/>
            <sz val="9"/>
            <rFont val="Tahoma"/>
            <family val="2"/>
          </rPr>
          <t>GL555:</t>
        </r>
        <r>
          <rPr>
            <sz val="9"/>
            <rFont val="Tahoma"/>
            <family val="2"/>
          </rPr>
          <t xml:space="preserve">
Tous les détails sur le forum :
http://jouons-en-equipe.forumactif.org/f10-les-resultats
</t>
        </r>
      </text>
    </comment>
    <comment ref="I15" authorId="0">
      <text>
        <r>
          <rPr>
            <b/>
            <sz val="9"/>
            <rFont val="Tahoma"/>
            <family val="2"/>
          </rPr>
          <t>GL555:</t>
        </r>
        <r>
          <rPr>
            <sz val="9"/>
            <rFont val="Tahoma"/>
            <family val="2"/>
          </rPr>
          <t xml:space="preserve">
Tous les détails sur le forum :
http://jouons-en-equipe.forumactif.org/f10-les-resultats
</t>
        </r>
      </text>
    </comment>
    <comment ref="J15" authorId="0">
      <text>
        <r>
          <rPr>
            <b/>
            <sz val="9"/>
            <rFont val="Tahoma"/>
            <family val="2"/>
          </rPr>
          <t>GL555:</t>
        </r>
        <r>
          <rPr>
            <sz val="9"/>
            <rFont val="Tahoma"/>
            <family val="2"/>
          </rPr>
          <t xml:space="preserve">
Tous les détails sur le forum :
http://jouons-en-equipe.forumactif.org/f10-les-resultats
</t>
        </r>
      </text>
    </comment>
    <comment ref="K15" authorId="0">
      <text>
        <r>
          <rPr>
            <b/>
            <sz val="9"/>
            <rFont val="Tahoma"/>
            <family val="2"/>
          </rPr>
          <t>GL555:</t>
        </r>
        <r>
          <rPr>
            <sz val="9"/>
            <rFont val="Tahoma"/>
            <family val="2"/>
          </rPr>
          <t xml:space="preserve">
Tous les détails sur le forum :
http://jouons-en-equipe.forumactif.org/f10-les-resultats
</t>
        </r>
      </text>
    </comment>
    <comment ref="L15" authorId="0">
      <text>
        <r>
          <rPr>
            <b/>
            <sz val="9"/>
            <rFont val="Tahoma"/>
            <family val="2"/>
          </rPr>
          <t>GL555:</t>
        </r>
        <r>
          <rPr>
            <sz val="9"/>
            <rFont val="Tahoma"/>
            <family val="2"/>
          </rPr>
          <t xml:space="preserve">
Tous les détails sur le forum :
http://jouons-en-equipe.forumactif.org/f10-les-resultats
</t>
        </r>
      </text>
    </comment>
    <comment ref="M15" authorId="0">
      <text>
        <r>
          <rPr>
            <b/>
            <sz val="9"/>
            <rFont val="Tahoma"/>
            <family val="2"/>
          </rPr>
          <t>GL555:</t>
        </r>
        <r>
          <rPr>
            <sz val="9"/>
            <rFont val="Tahoma"/>
            <family val="2"/>
          </rPr>
          <t xml:space="preserve">
Tous les détails sur le forum :
http://jouons-en-equipe.forumactif.org/f10-les-resultats
</t>
        </r>
      </text>
    </comment>
    <comment ref="N15" authorId="0">
      <text>
        <r>
          <rPr>
            <b/>
            <sz val="9"/>
            <rFont val="Tahoma"/>
            <family val="2"/>
          </rPr>
          <t>GL555:</t>
        </r>
        <r>
          <rPr>
            <sz val="9"/>
            <rFont val="Tahoma"/>
            <family val="2"/>
          </rPr>
          <t xml:space="preserve">
Tous les détails sur le forum :
http://jouons-en-equipe.forumactif.org/f10-les-resultats
</t>
        </r>
      </text>
    </comment>
    <comment ref="D16" authorId="0">
      <text>
        <r>
          <rPr>
            <b/>
            <sz val="9"/>
            <rFont val="Tahoma"/>
            <family val="2"/>
          </rPr>
          <t>GL555:</t>
        </r>
        <r>
          <rPr>
            <sz val="9"/>
            <rFont val="Tahoma"/>
            <family val="2"/>
          </rPr>
          <t xml:space="preserve">
Tous les détails sur le forum :
http://jouons-en-equipe.forumactif.org/f10-les-resultats
</t>
        </r>
      </text>
    </comment>
    <comment ref="E16" authorId="0">
      <text>
        <r>
          <rPr>
            <b/>
            <sz val="9"/>
            <rFont val="Tahoma"/>
            <family val="2"/>
          </rPr>
          <t>GL555:</t>
        </r>
        <r>
          <rPr>
            <sz val="9"/>
            <rFont val="Tahoma"/>
            <family val="2"/>
          </rPr>
          <t xml:space="preserve">
Tous les détails sur le forum :
http://jouons-en-equipe.forumactif.org/f10-les-resultats
</t>
        </r>
      </text>
    </comment>
    <comment ref="F16" authorId="0">
      <text>
        <r>
          <rPr>
            <b/>
            <sz val="9"/>
            <rFont val="Tahoma"/>
            <family val="2"/>
          </rPr>
          <t>GL555:</t>
        </r>
        <r>
          <rPr>
            <sz val="9"/>
            <rFont val="Tahoma"/>
            <family val="2"/>
          </rPr>
          <t xml:space="preserve">
Tous les détails sur le forum :
http://jouons-en-equipe.forumactif.org/f10-les-resultats
</t>
        </r>
      </text>
    </comment>
    <comment ref="G16" authorId="0">
      <text>
        <r>
          <rPr>
            <b/>
            <sz val="9"/>
            <rFont val="Tahoma"/>
            <family val="2"/>
          </rPr>
          <t>GL555:</t>
        </r>
        <r>
          <rPr>
            <sz val="9"/>
            <rFont val="Tahoma"/>
            <family val="2"/>
          </rPr>
          <t xml:space="preserve">
Tous les détails sur le forum :
http://jouons-en-equipe.forumactif.org/f10-les-resultats
</t>
        </r>
      </text>
    </comment>
    <comment ref="H16" authorId="0">
      <text>
        <r>
          <rPr>
            <b/>
            <sz val="9"/>
            <rFont val="Tahoma"/>
            <family val="2"/>
          </rPr>
          <t>GL555:</t>
        </r>
        <r>
          <rPr>
            <sz val="9"/>
            <rFont val="Tahoma"/>
            <family val="2"/>
          </rPr>
          <t xml:space="preserve">
Tous les détails sur le forum :
http://jouons-en-equipe.forumactif.org/f10-les-resultats
</t>
        </r>
      </text>
    </comment>
    <comment ref="I16" authorId="0">
      <text>
        <r>
          <rPr>
            <b/>
            <sz val="9"/>
            <rFont val="Tahoma"/>
            <family val="2"/>
          </rPr>
          <t>GL555:</t>
        </r>
        <r>
          <rPr>
            <sz val="9"/>
            <rFont val="Tahoma"/>
            <family val="2"/>
          </rPr>
          <t xml:space="preserve">
Tous les détails sur le forum :
http://jouons-en-equipe.forumactif.org/f10-les-resultats
</t>
        </r>
      </text>
    </comment>
    <comment ref="J16" authorId="0">
      <text>
        <r>
          <rPr>
            <b/>
            <sz val="9"/>
            <rFont val="Tahoma"/>
            <family val="2"/>
          </rPr>
          <t>GL555:</t>
        </r>
        <r>
          <rPr>
            <sz val="9"/>
            <rFont val="Tahoma"/>
            <family val="2"/>
          </rPr>
          <t xml:space="preserve">
Tous les détails sur le forum :
http://jouons-en-equipe.forumactif.org/f10-les-resultats
</t>
        </r>
      </text>
    </comment>
    <comment ref="K16" authorId="0">
      <text>
        <r>
          <rPr>
            <b/>
            <sz val="9"/>
            <rFont val="Tahoma"/>
            <family val="2"/>
          </rPr>
          <t>GL555:</t>
        </r>
        <r>
          <rPr>
            <sz val="9"/>
            <rFont val="Tahoma"/>
            <family val="2"/>
          </rPr>
          <t xml:space="preserve">
Tous les détails sur le forum :
http://jouons-en-equipe.forumactif.org/f10-les-resultats
</t>
        </r>
      </text>
    </comment>
    <comment ref="L16" authorId="0">
      <text>
        <r>
          <rPr>
            <b/>
            <sz val="9"/>
            <rFont val="Tahoma"/>
            <family val="2"/>
          </rPr>
          <t>GL555:</t>
        </r>
        <r>
          <rPr>
            <sz val="9"/>
            <rFont val="Tahoma"/>
            <family val="2"/>
          </rPr>
          <t xml:space="preserve">
Tous les détails sur le forum :
http://jouons-en-equipe.forumactif.org/f10-les-resultats
</t>
        </r>
      </text>
    </comment>
    <comment ref="M16" authorId="0">
      <text>
        <r>
          <rPr>
            <b/>
            <sz val="9"/>
            <rFont val="Tahoma"/>
            <family val="2"/>
          </rPr>
          <t>GL555:</t>
        </r>
        <r>
          <rPr>
            <sz val="9"/>
            <rFont val="Tahoma"/>
            <family val="2"/>
          </rPr>
          <t xml:space="preserve">
Tous les détails sur le forum :
http://jouons-en-equipe.forumactif.org/f10-les-resultats
</t>
        </r>
      </text>
    </comment>
    <comment ref="N16" authorId="0">
      <text>
        <r>
          <rPr>
            <b/>
            <sz val="9"/>
            <rFont val="Tahoma"/>
            <family val="2"/>
          </rPr>
          <t>GL555:</t>
        </r>
        <r>
          <rPr>
            <sz val="9"/>
            <rFont val="Tahoma"/>
            <family val="2"/>
          </rPr>
          <t xml:space="preserve">
Tous les détails sur le forum :
http://jouons-en-equipe.forumactif.org/f10-les-resultats
</t>
        </r>
      </text>
    </comment>
    <comment ref="D17" authorId="0">
      <text>
        <r>
          <rPr>
            <b/>
            <sz val="9"/>
            <rFont val="Tahoma"/>
            <family val="2"/>
          </rPr>
          <t>GL555:</t>
        </r>
        <r>
          <rPr>
            <sz val="9"/>
            <rFont val="Tahoma"/>
            <family val="2"/>
          </rPr>
          <t xml:space="preserve">
Tous les détails sur le forum :
http://jouons-en-equipe.forumactif.org/f10-les-resultats
</t>
        </r>
      </text>
    </comment>
    <comment ref="E17" authorId="0">
      <text>
        <r>
          <rPr>
            <b/>
            <sz val="9"/>
            <rFont val="Tahoma"/>
            <family val="2"/>
          </rPr>
          <t>GL555:</t>
        </r>
        <r>
          <rPr>
            <sz val="9"/>
            <rFont val="Tahoma"/>
            <family val="2"/>
          </rPr>
          <t xml:space="preserve">
Tous les détails sur le forum :
http://jouons-en-equipe.forumactif.org/f10-les-resultats
</t>
        </r>
      </text>
    </comment>
    <comment ref="F17" authorId="0">
      <text>
        <r>
          <rPr>
            <b/>
            <sz val="9"/>
            <rFont val="Tahoma"/>
            <family val="2"/>
          </rPr>
          <t>GL555:</t>
        </r>
        <r>
          <rPr>
            <sz val="9"/>
            <rFont val="Tahoma"/>
            <family val="2"/>
          </rPr>
          <t xml:space="preserve">
Tous les détails sur le forum :
http://jouons-en-equipe.forumactif.org/f10-les-resultats
</t>
        </r>
      </text>
    </comment>
    <comment ref="G17" authorId="0">
      <text>
        <r>
          <rPr>
            <b/>
            <sz val="9"/>
            <rFont val="Tahoma"/>
            <family val="2"/>
          </rPr>
          <t>GL555:</t>
        </r>
        <r>
          <rPr>
            <sz val="9"/>
            <rFont val="Tahoma"/>
            <family val="2"/>
          </rPr>
          <t xml:space="preserve">
Tous les détails sur le forum :
http://jouons-en-equipe.forumactif.org/f10-les-resultats
</t>
        </r>
      </text>
    </comment>
    <comment ref="H17" authorId="0">
      <text>
        <r>
          <rPr>
            <b/>
            <sz val="9"/>
            <rFont val="Tahoma"/>
            <family val="2"/>
          </rPr>
          <t>GL555:</t>
        </r>
        <r>
          <rPr>
            <sz val="9"/>
            <rFont val="Tahoma"/>
            <family val="2"/>
          </rPr>
          <t xml:space="preserve">
Tous les détails sur le forum :
http://jouons-en-equipe.forumactif.org/f10-les-resultats
</t>
        </r>
      </text>
    </comment>
    <comment ref="I17" authorId="0">
      <text>
        <r>
          <rPr>
            <b/>
            <sz val="9"/>
            <rFont val="Tahoma"/>
            <family val="2"/>
          </rPr>
          <t>GL555:</t>
        </r>
        <r>
          <rPr>
            <sz val="9"/>
            <rFont val="Tahoma"/>
            <family val="2"/>
          </rPr>
          <t xml:space="preserve">
Tous les détails sur le forum :
http://jouons-en-equipe.forumactif.org/f10-les-resultats
</t>
        </r>
      </text>
    </comment>
    <comment ref="J17" authorId="0">
      <text>
        <r>
          <rPr>
            <b/>
            <sz val="9"/>
            <rFont val="Tahoma"/>
            <family val="2"/>
          </rPr>
          <t>GL555:</t>
        </r>
        <r>
          <rPr>
            <sz val="9"/>
            <rFont val="Tahoma"/>
            <family val="2"/>
          </rPr>
          <t xml:space="preserve">
Tous les détails sur le forum :
http://jouons-en-equipe.forumactif.org/f10-les-resultats
</t>
        </r>
      </text>
    </comment>
    <comment ref="K17" authorId="0">
      <text>
        <r>
          <rPr>
            <b/>
            <sz val="9"/>
            <rFont val="Tahoma"/>
            <family val="2"/>
          </rPr>
          <t>GL555:</t>
        </r>
        <r>
          <rPr>
            <sz val="9"/>
            <rFont val="Tahoma"/>
            <family val="2"/>
          </rPr>
          <t xml:space="preserve">
Tous les détails sur le forum :
http://jouons-en-equipe.forumactif.org/f10-les-resultats
</t>
        </r>
      </text>
    </comment>
    <comment ref="L17" authorId="0">
      <text>
        <r>
          <rPr>
            <b/>
            <sz val="9"/>
            <rFont val="Tahoma"/>
            <family val="2"/>
          </rPr>
          <t>GL555:</t>
        </r>
        <r>
          <rPr>
            <sz val="9"/>
            <rFont val="Tahoma"/>
            <family val="2"/>
          </rPr>
          <t xml:space="preserve">
Tous les détails sur le forum :
http://jouons-en-equipe.forumactif.org/f10-les-resultats
</t>
        </r>
      </text>
    </comment>
    <comment ref="M17" authorId="0">
      <text>
        <r>
          <rPr>
            <b/>
            <sz val="9"/>
            <rFont val="Tahoma"/>
            <family val="2"/>
          </rPr>
          <t>GL555:</t>
        </r>
        <r>
          <rPr>
            <sz val="9"/>
            <rFont val="Tahoma"/>
            <family val="2"/>
          </rPr>
          <t xml:space="preserve">
Tous les détails sur le forum :
http://jouons-en-equipe.forumactif.org/f10-les-resultats
</t>
        </r>
      </text>
    </comment>
    <comment ref="N17" authorId="0">
      <text>
        <r>
          <rPr>
            <b/>
            <sz val="9"/>
            <rFont val="Tahoma"/>
            <family val="2"/>
          </rPr>
          <t>GL555:</t>
        </r>
        <r>
          <rPr>
            <sz val="9"/>
            <rFont val="Tahoma"/>
            <family val="2"/>
          </rPr>
          <t xml:space="preserve">
Tous les détails sur le forum :
http://jouons-en-equipe.forumactif.org/f10-les-resultats
</t>
        </r>
      </text>
    </comment>
    <comment ref="D18" authorId="0">
      <text>
        <r>
          <rPr>
            <b/>
            <sz val="9"/>
            <rFont val="Tahoma"/>
            <family val="2"/>
          </rPr>
          <t>GL555:</t>
        </r>
        <r>
          <rPr>
            <sz val="9"/>
            <rFont val="Tahoma"/>
            <family val="2"/>
          </rPr>
          <t xml:space="preserve">
Tous les détails sur le forum :
http://jouons-en-equipe.forumactif.org/f10-les-resultats
</t>
        </r>
      </text>
    </comment>
    <comment ref="E18" authorId="0">
      <text>
        <r>
          <rPr>
            <b/>
            <sz val="9"/>
            <rFont val="Tahoma"/>
            <family val="2"/>
          </rPr>
          <t>GL555:</t>
        </r>
        <r>
          <rPr>
            <sz val="9"/>
            <rFont val="Tahoma"/>
            <family val="2"/>
          </rPr>
          <t xml:space="preserve">
Tous les détails sur le forum :
http://jouons-en-equipe.forumactif.org/f10-les-resultats
</t>
        </r>
      </text>
    </comment>
    <comment ref="F18" authorId="0">
      <text>
        <r>
          <rPr>
            <b/>
            <sz val="9"/>
            <rFont val="Tahoma"/>
            <family val="2"/>
          </rPr>
          <t>GL555:</t>
        </r>
        <r>
          <rPr>
            <sz val="9"/>
            <rFont val="Tahoma"/>
            <family val="2"/>
          </rPr>
          <t xml:space="preserve">
Tous les détails sur le forum :
http://jouons-en-equipe.forumactif.org/f10-les-resultats
</t>
        </r>
      </text>
    </comment>
    <comment ref="G18" authorId="0">
      <text>
        <r>
          <rPr>
            <b/>
            <sz val="9"/>
            <rFont val="Tahoma"/>
            <family val="2"/>
          </rPr>
          <t>GL555:</t>
        </r>
        <r>
          <rPr>
            <sz val="9"/>
            <rFont val="Tahoma"/>
            <family val="2"/>
          </rPr>
          <t xml:space="preserve">
Tous les détails sur le forum :
http://jouons-en-equipe.forumactif.org/f10-les-resultats
</t>
        </r>
      </text>
    </comment>
    <comment ref="H18" authorId="0">
      <text>
        <r>
          <rPr>
            <b/>
            <sz val="9"/>
            <rFont val="Tahoma"/>
            <family val="2"/>
          </rPr>
          <t>GL555:</t>
        </r>
        <r>
          <rPr>
            <sz val="9"/>
            <rFont val="Tahoma"/>
            <family val="2"/>
          </rPr>
          <t xml:space="preserve">
Tous les détails sur le forum :
http://jouons-en-equipe.forumactif.org/f10-les-resultats
</t>
        </r>
      </text>
    </comment>
    <comment ref="I18" authorId="0">
      <text>
        <r>
          <rPr>
            <b/>
            <sz val="9"/>
            <rFont val="Tahoma"/>
            <family val="2"/>
          </rPr>
          <t>GL555:</t>
        </r>
        <r>
          <rPr>
            <sz val="9"/>
            <rFont val="Tahoma"/>
            <family val="2"/>
          </rPr>
          <t xml:space="preserve">
Tous les détails sur le forum :
http://jouons-en-equipe.forumactif.org/f10-les-resultats
</t>
        </r>
      </text>
    </comment>
    <comment ref="J18" authorId="0">
      <text>
        <r>
          <rPr>
            <b/>
            <sz val="9"/>
            <rFont val="Tahoma"/>
            <family val="2"/>
          </rPr>
          <t>GL555:</t>
        </r>
        <r>
          <rPr>
            <sz val="9"/>
            <rFont val="Tahoma"/>
            <family val="2"/>
          </rPr>
          <t xml:space="preserve">
Tous les détails sur le forum :
http://jouons-en-equipe.forumactif.org/f10-les-resultats
</t>
        </r>
      </text>
    </comment>
    <comment ref="K18" authorId="0">
      <text>
        <r>
          <rPr>
            <b/>
            <sz val="9"/>
            <rFont val="Tahoma"/>
            <family val="2"/>
          </rPr>
          <t>GL555:</t>
        </r>
        <r>
          <rPr>
            <sz val="9"/>
            <rFont val="Tahoma"/>
            <family val="2"/>
          </rPr>
          <t xml:space="preserve">
Tous les détails sur le forum :
http://jouons-en-equipe.forumactif.org/f10-les-resultats
</t>
        </r>
      </text>
    </comment>
    <comment ref="L18" authorId="0">
      <text>
        <r>
          <rPr>
            <b/>
            <sz val="9"/>
            <rFont val="Tahoma"/>
            <family val="2"/>
          </rPr>
          <t>GL555:</t>
        </r>
        <r>
          <rPr>
            <sz val="9"/>
            <rFont val="Tahoma"/>
            <family val="2"/>
          </rPr>
          <t xml:space="preserve">
Tous les détails sur le forum :
http://jouons-en-equipe.forumactif.org/f10-les-resultats
</t>
        </r>
      </text>
    </comment>
    <comment ref="M18" authorId="0">
      <text>
        <r>
          <rPr>
            <b/>
            <sz val="9"/>
            <rFont val="Tahoma"/>
            <family val="2"/>
          </rPr>
          <t>GL555:</t>
        </r>
        <r>
          <rPr>
            <sz val="9"/>
            <rFont val="Tahoma"/>
            <family val="2"/>
          </rPr>
          <t xml:space="preserve">
Tous les détails sur le forum :
http://jouons-en-equipe.forumactif.org/f10-les-resultats
</t>
        </r>
      </text>
    </comment>
    <comment ref="N18" authorId="0">
      <text>
        <r>
          <rPr>
            <b/>
            <sz val="9"/>
            <rFont val="Tahoma"/>
            <family val="2"/>
          </rPr>
          <t>GL555:</t>
        </r>
        <r>
          <rPr>
            <sz val="9"/>
            <rFont val="Tahoma"/>
            <family val="2"/>
          </rPr>
          <t xml:space="preserve">
Tous les détails sur le forum :
http://jouons-en-equipe.forumactif.org/f10-les-resultats
</t>
        </r>
      </text>
    </comment>
    <comment ref="I20" authorId="0">
      <text>
        <r>
          <rPr>
            <b/>
            <sz val="9"/>
            <rFont val="Tahoma"/>
            <family val="2"/>
          </rPr>
          <t>GL555:</t>
        </r>
        <r>
          <rPr>
            <sz val="9"/>
            <rFont val="Tahoma"/>
            <family val="2"/>
          </rPr>
          <t xml:space="preserve">
MOUVEMENT PART
MARYLINE L. 3</t>
        </r>
      </text>
    </comment>
    <comment ref="J20" authorId="0">
      <text>
        <r>
          <rPr>
            <b/>
            <sz val="9"/>
            <rFont val="Tahoma"/>
            <family val="2"/>
          </rPr>
          <t>GL555:</t>
        </r>
        <r>
          <rPr>
            <sz val="9"/>
            <rFont val="Tahoma"/>
            <family val="2"/>
          </rPr>
          <t xml:space="preserve">
MOUVEMENT PART
GERARD L +2</t>
        </r>
      </text>
    </comment>
    <comment ref="L20" authorId="0">
      <text>
        <r>
          <rPr>
            <b/>
            <sz val="9"/>
            <rFont val="Tahoma"/>
            <family val="2"/>
          </rPr>
          <t>GL555:</t>
        </r>
        <r>
          <rPr>
            <sz val="9"/>
            <rFont val="Tahoma"/>
            <family val="2"/>
          </rPr>
          <t xml:space="preserve">
MOUVEMENT PART
JEAN CHRISTOPHE 1</t>
        </r>
      </text>
    </comment>
  </commentList>
</comments>
</file>

<file path=xl/sharedStrings.xml><?xml version="1.0" encoding="utf-8"?>
<sst xmlns="http://schemas.openxmlformats.org/spreadsheetml/2006/main" count="26" uniqueCount="26">
  <si>
    <t>GAINS</t>
  </si>
  <si>
    <t>CUMUL DES GAINS</t>
  </si>
  <si>
    <t>TOTAL DES MISES</t>
  </si>
  <si>
    <t>REPORT CAISSE COTISATION</t>
  </si>
  <si>
    <t>REPORT</t>
  </si>
  <si>
    <t>MISE SUR CAISSE GAIN</t>
  </si>
  <si>
    <t>MISE SUR CAISSE COTISATION</t>
  </si>
  <si>
    <t>TOTAL  CAISSE GAIN</t>
  </si>
  <si>
    <t>NOMBRE DE JOUEURS</t>
  </si>
  <si>
    <t>QUOTE-PART</t>
  </si>
  <si>
    <t>RETRAIT QUOTE-PART</t>
  </si>
  <si>
    <t>SOLDE CAISSE GAIN</t>
  </si>
  <si>
    <t>NOMBRE DE PARTS A 1 €</t>
  </si>
  <si>
    <t>MISE GAINS + COTISATIONS</t>
  </si>
  <si>
    <t>BILAN DE 
L'EQUIPE
GERARDL555 PMU
2016
Tous les détails des jeux sur le forum
Rubrique EQUIPE GERARDL555 " PMU " - LES JEUX</t>
  </si>
  <si>
    <t>S 13 / S 17</t>
  </si>
  <si>
    <t>S 01 / S 02</t>
  </si>
  <si>
    <t>S 03 / S 07</t>
  </si>
  <si>
    <t>S 08 / S 12</t>
  </si>
  <si>
    <t>S 18 / S 22</t>
  </si>
  <si>
    <t>S 23 / S 27</t>
  </si>
  <si>
    <t>S 28 / S 32</t>
  </si>
  <si>
    <t>S 33 / S 37</t>
  </si>
  <si>
    <t>S 38 / S 42</t>
  </si>
  <si>
    <t>S 43 / S 47</t>
  </si>
  <si>
    <t>S 48 / S 52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</si>
</sst>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"/>
    <numFmt numFmtId="166" formatCode="0.000"/>
    <numFmt numFmtId="167" formatCode="0.00000000"/>
    <numFmt numFmtId="168" formatCode="0.0000000"/>
    <numFmt numFmtId="169" formatCode="0.000000"/>
    <numFmt numFmtId="170" formatCode="0.00000"/>
    <numFmt numFmtId="171" formatCode="_-* #,##0.0\ _€_-;\-* #,##0.0\ _€_-;_-* &quot;-&quot;??\ _€_-;_-@_-"/>
    <numFmt numFmtId="172" formatCode="_-* #,##0\ _€_-;\-* #,##0\ _€_-;_-* &quot;-&quot;??\ _€_-;_-@_-"/>
  </numFmts>
  <fonts count="41">
    <font>
      <sz val="10"/>
      <name val="Arial"/>
      <family val="2"/>
    </font>
    <font>
      <b/>
      <i/>
      <sz val="10"/>
      <name val="Comic Sans MS"/>
      <family val="4"/>
    </font>
    <font>
      <b/>
      <i/>
      <sz val="9"/>
      <name val="Comic Sans MS"/>
      <family val="4"/>
    </font>
    <font>
      <b/>
      <i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30" borderId="0" applyNumberFormat="0" applyBorder="0" applyAlignment="0" applyProtection="0"/>
    <xf numFmtId="9" fontId="0" fillId="0" borderId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 applyProtection="1">
      <alignment horizontal="center" vertical="center"/>
      <protection hidden="1"/>
    </xf>
    <xf numFmtId="43" fontId="3" fillId="0" borderId="0" xfId="0" applyNumberFormat="1" applyFont="1" applyAlignment="1" applyProtection="1">
      <alignment horizontal="center" vertical="center"/>
      <protection hidden="1"/>
    </xf>
    <xf numFmtId="2" fontId="3" fillId="0" borderId="0" xfId="0" applyNumberFormat="1" applyFont="1" applyAlignment="1" applyProtection="1">
      <alignment horizontal="center" vertical="center"/>
      <protection hidden="1"/>
    </xf>
    <xf numFmtId="2" fontId="2" fillId="0" borderId="10" xfId="0" applyNumberFormat="1" applyFont="1" applyBorder="1" applyAlignment="1" applyProtection="1">
      <alignment horizontal="center" vertical="center" textRotation="90" wrapText="1"/>
      <protection/>
    </xf>
    <xf numFmtId="2" fontId="1" fillId="0" borderId="10" xfId="0" applyNumberFormat="1" applyFont="1" applyBorder="1" applyAlignment="1" applyProtection="1">
      <alignment horizontal="center" vertical="center" textRotation="90"/>
      <protection/>
    </xf>
    <xf numFmtId="2" fontId="2" fillId="0" borderId="10" xfId="0" applyNumberFormat="1" applyFont="1" applyBorder="1" applyAlignment="1" applyProtection="1">
      <alignment horizontal="center" vertical="center" textRotation="90"/>
      <protection/>
    </xf>
    <xf numFmtId="2" fontId="1" fillId="0" borderId="10" xfId="0" applyNumberFormat="1" applyFont="1" applyFill="1" applyBorder="1" applyAlignment="1" applyProtection="1">
      <alignment horizontal="center" vertical="center" textRotation="90"/>
      <protection/>
    </xf>
    <xf numFmtId="2" fontId="1" fillId="0" borderId="10" xfId="0" applyNumberFormat="1" applyFont="1" applyBorder="1" applyAlignment="1" applyProtection="1">
      <alignment horizontal="center" vertical="center" textRotation="90"/>
      <protection hidden="1"/>
    </xf>
    <xf numFmtId="2" fontId="1" fillId="33" borderId="10" xfId="0" applyNumberFormat="1" applyFont="1" applyFill="1" applyBorder="1" applyAlignment="1" applyProtection="1">
      <alignment horizontal="center" vertical="center" textRotation="90"/>
      <protection/>
    </xf>
    <xf numFmtId="2" fontId="1" fillId="33" borderId="10" xfId="0" applyNumberFormat="1" applyFont="1" applyFill="1" applyBorder="1" applyAlignment="1" applyProtection="1">
      <alignment horizontal="center" vertical="center" textRotation="90"/>
      <protection hidden="1"/>
    </xf>
    <xf numFmtId="2" fontId="3" fillId="33" borderId="0" xfId="0" applyNumberFormat="1" applyFont="1" applyFill="1" applyAlignment="1" applyProtection="1">
      <alignment horizontal="center" vertical="center"/>
      <protection hidden="1"/>
    </xf>
    <xf numFmtId="1" fontId="1" fillId="0" borderId="11" xfId="0" applyNumberFormat="1" applyFont="1" applyFill="1" applyBorder="1" applyAlignment="1" applyProtection="1">
      <alignment horizontal="center" vertical="center" textRotation="90"/>
      <protection/>
    </xf>
    <xf numFmtId="1" fontId="1" fillId="0" borderId="11" xfId="0" applyNumberFormat="1" applyFont="1" applyBorder="1" applyAlignment="1" applyProtection="1">
      <alignment horizontal="center" vertical="center" textRotation="90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1" fillId="0" borderId="10" xfId="0" applyFont="1" applyFill="1" applyBorder="1" applyAlignment="1" applyProtection="1">
      <alignment horizontal="center" vertical="center" textRotation="90"/>
      <protection hidden="1"/>
    </xf>
    <xf numFmtId="2" fontId="1" fillId="33" borderId="12" xfId="0" applyNumberFormat="1" applyFont="1" applyFill="1" applyBorder="1" applyAlignment="1" applyProtection="1">
      <alignment horizontal="center" vertical="center" wrapText="1"/>
      <protection/>
    </xf>
    <xf numFmtId="2" fontId="1" fillId="33" borderId="13" xfId="0" applyNumberFormat="1" applyFont="1" applyFill="1" applyBorder="1" applyAlignment="1" applyProtection="1">
      <alignment horizontal="center" vertical="center" wrapText="1"/>
      <protection/>
    </xf>
    <xf numFmtId="2" fontId="1" fillId="0" borderId="12" xfId="0" applyNumberFormat="1" applyFont="1" applyBorder="1" applyAlignment="1" applyProtection="1">
      <alignment horizontal="center" vertical="center" wrapText="1"/>
      <protection/>
    </xf>
    <xf numFmtId="2" fontId="1" fillId="0" borderId="13" xfId="0" applyNumberFormat="1" applyFont="1" applyBorder="1" applyAlignment="1" applyProtection="1">
      <alignment horizontal="center" vertical="center" wrapText="1"/>
      <protection/>
    </xf>
    <xf numFmtId="2" fontId="1" fillId="0" borderId="14" xfId="0" applyNumberFormat="1" applyFont="1" applyBorder="1" applyAlignment="1" applyProtection="1">
      <alignment horizontal="center" vertical="center" wrapText="1"/>
      <protection/>
    </xf>
    <xf numFmtId="2" fontId="1" fillId="0" borderId="15" xfId="0" applyNumberFormat="1" applyFont="1" applyBorder="1" applyAlignment="1" applyProtection="1">
      <alignment horizontal="center" vertical="center" wrapText="1"/>
      <protection/>
    </xf>
    <xf numFmtId="2" fontId="1" fillId="0" borderId="16" xfId="0" applyNumberFormat="1" applyFont="1" applyBorder="1" applyAlignment="1" applyProtection="1">
      <alignment horizontal="center" vertical="center" wrapText="1"/>
      <protection/>
    </xf>
    <xf numFmtId="2" fontId="1" fillId="0" borderId="17" xfId="0" applyNumberFormat="1" applyFont="1" applyBorder="1" applyAlignment="1" applyProtection="1">
      <alignment horizontal="center" vertical="center" wrapText="1"/>
      <protection/>
    </xf>
    <xf numFmtId="2" fontId="1" fillId="0" borderId="18" xfId="0" applyNumberFormat="1" applyFont="1" applyBorder="1" applyAlignment="1" applyProtection="1">
      <alignment horizontal="center" vertical="center" wrapText="1"/>
      <protection/>
    </xf>
    <xf numFmtId="2" fontId="1" fillId="0" borderId="19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textRotation="90"/>
      <protection/>
    </xf>
    <xf numFmtId="0" fontId="1" fillId="0" borderId="20" xfId="0" applyFont="1" applyBorder="1" applyAlignment="1" applyProtection="1">
      <alignment horizontal="center" vertical="center" textRotation="90"/>
      <protection/>
    </xf>
    <xf numFmtId="0" fontId="1" fillId="0" borderId="21" xfId="0" applyFont="1" applyBorder="1" applyAlignment="1" applyProtection="1">
      <alignment horizontal="center" vertical="center" textRotation="90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13" xfId="0" applyNumberFormat="1" applyFont="1" applyFill="1" applyBorder="1" applyAlignment="1" applyProtection="1">
      <alignment horizontal="center" vertical="center" wrapText="1"/>
      <protection/>
    </xf>
    <xf numFmtId="2" fontId="1" fillId="0" borderId="10" xfId="0" applyNumberFormat="1" applyFont="1" applyBorder="1" applyAlignment="1" applyProtection="1">
      <alignment horizontal="center" vertical="center"/>
      <protection hidden="1"/>
    </xf>
    <xf numFmtId="2" fontId="1" fillId="0" borderId="12" xfId="0" applyNumberFormat="1" applyFont="1" applyBorder="1" applyAlignment="1" applyProtection="1">
      <alignment horizontal="center" vertical="center"/>
      <protection hidden="1"/>
    </xf>
    <xf numFmtId="2" fontId="1" fillId="0" borderId="13" xfId="0" applyNumberFormat="1" applyFont="1" applyBorder="1" applyAlignment="1" applyProtection="1">
      <alignment horizontal="center" vertical="center"/>
      <protection hidden="1"/>
    </xf>
    <xf numFmtId="2" fontId="1" fillId="0" borderId="12" xfId="0" applyNumberFormat="1" applyFont="1" applyBorder="1" applyAlignment="1" applyProtection="1">
      <alignment horizontal="center" vertical="center"/>
      <protection/>
    </xf>
    <xf numFmtId="2" fontId="1" fillId="0" borderId="13" xfId="0" applyNumberFormat="1" applyFont="1" applyBorder="1" applyAlignment="1" applyProtection="1">
      <alignment horizontal="center" vertical="center"/>
      <protection/>
    </xf>
    <xf numFmtId="2" fontId="1" fillId="0" borderId="12" xfId="0" applyNumberFormat="1" applyFont="1" applyFill="1" applyBorder="1" applyAlignment="1" applyProtection="1">
      <alignment horizontal="center" vertical="center" wrapText="1"/>
      <protection/>
    </xf>
    <xf numFmtId="2" fontId="1" fillId="0" borderId="13" xfId="0" applyNumberFormat="1" applyFont="1" applyFill="1" applyBorder="1" applyAlignment="1" applyProtection="1">
      <alignment horizontal="center" vertical="center" wrapText="1"/>
      <protection/>
    </xf>
    <xf numFmtId="1" fontId="1" fillId="0" borderId="12" xfId="0" applyNumberFormat="1" applyFont="1" applyBorder="1" applyAlignment="1" applyProtection="1">
      <alignment horizontal="center" vertical="center"/>
      <protection hidden="1"/>
    </xf>
    <xf numFmtId="1" fontId="1" fillId="0" borderId="13" xfId="0" applyNumberFormat="1" applyFont="1" applyBorder="1" applyAlignment="1" applyProtection="1">
      <alignment horizontal="center" vertical="center"/>
      <protection hidden="1"/>
    </xf>
    <xf numFmtId="2" fontId="1" fillId="0" borderId="11" xfId="0" applyNumberFormat="1" applyFont="1" applyBorder="1" applyAlignment="1" applyProtection="1">
      <alignment horizontal="center" vertical="center" textRotation="90"/>
      <protection/>
    </xf>
    <xf numFmtId="2" fontId="1" fillId="0" borderId="20" xfId="0" applyNumberFormat="1" applyFont="1" applyBorder="1" applyAlignment="1" applyProtection="1">
      <alignment horizontal="center" vertical="center" textRotation="90"/>
      <protection/>
    </xf>
    <xf numFmtId="2" fontId="1" fillId="0" borderId="21" xfId="0" applyNumberFormat="1" applyFont="1" applyBorder="1" applyAlignment="1" applyProtection="1">
      <alignment horizontal="center" vertical="center" textRotation="90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zoomScaleSheetLayoutView="100" zoomScalePageLayoutView="0" workbookViewId="0" topLeftCell="A9">
      <selection activeCell="N27" sqref="N27"/>
    </sheetView>
  </sheetViews>
  <sheetFormatPr defaultColWidth="11.421875" defaultRowHeight="12.75"/>
  <cols>
    <col min="1" max="1" width="3.57421875" style="1" customWidth="1"/>
    <col min="2" max="2" width="29.7109375" style="1" customWidth="1"/>
    <col min="3" max="12" width="4.421875" style="1" bestFit="1" customWidth="1"/>
    <col min="13" max="13" width="4.421875" style="1" customWidth="1"/>
    <col min="14" max="14" width="4.421875" style="1" bestFit="1" customWidth="1"/>
    <col min="15" max="16384" width="11.421875" style="1" customWidth="1"/>
  </cols>
  <sheetData>
    <row r="1" spans="1:14" ht="12.75" customHeight="1">
      <c r="A1" s="20" t="s">
        <v>14</v>
      </c>
      <c r="B1" s="21"/>
      <c r="C1" s="40" t="s">
        <v>4</v>
      </c>
      <c r="D1" s="26" t="s">
        <v>16</v>
      </c>
      <c r="E1" s="26" t="s">
        <v>17</v>
      </c>
      <c r="F1" s="26" t="s">
        <v>18</v>
      </c>
      <c r="G1" s="26" t="s">
        <v>15</v>
      </c>
      <c r="H1" s="26" t="s">
        <v>19</v>
      </c>
      <c r="I1" s="26" t="s">
        <v>20</v>
      </c>
      <c r="J1" s="26" t="s">
        <v>21</v>
      </c>
      <c r="K1" s="26" t="s">
        <v>22</v>
      </c>
      <c r="L1" s="26" t="s">
        <v>23</v>
      </c>
      <c r="M1" s="26" t="s">
        <v>24</v>
      </c>
      <c r="N1" s="26" t="s">
        <v>25</v>
      </c>
    </row>
    <row r="2" spans="1:14" ht="12.75" customHeight="1">
      <c r="A2" s="22"/>
      <c r="B2" s="23"/>
      <c r="C2" s="41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12.75" customHeight="1">
      <c r="A3" s="22"/>
      <c r="B3" s="23"/>
      <c r="C3" s="41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ht="12.75" customHeight="1">
      <c r="A4" s="22"/>
      <c r="B4" s="23"/>
      <c r="C4" s="41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ht="12.75" customHeight="1">
      <c r="A5" s="22"/>
      <c r="B5" s="23"/>
      <c r="C5" s="41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ht="12.75" customHeight="1">
      <c r="A6" s="22"/>
      <c r="B6" s="23"/>
      <c r="C6" s="41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ht="12.75" customHeight="1">
      <c r="A7" s="22"/>
      <c r="B7" s="23"/>
      <c r="C7" s="41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ht="12.75" customHeight="1">
      <c r="A8" s="22"/>
      <c r="B8" s="23"/>
      <c r="C8" s="41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12.75" customHeight="1">
      <c r="A9" s="22"/>
      <c r="B9" s="23"/>
      <c r="C9" s="41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4" ht="12.75" customHeight="1">
      <c r="A10" s="22"/>
      <c r="B10" s="23"/>
      <c r="C10" s="41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ht="12.75" customHeight="1">
      <c r="A11" s="22"/>
      <c r="B11" s="23"/>
      <c r="C11" s="41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4" ht="12.75" customHeight="1">
      <c r="A12" s="22"/>
      <c r="B12" s="23"/>
      <c r="C12" s="41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</row>
    <row r="13" spans="1:14" ht="12.75" customHeight="1">
      <c r="A13" s="22"/>
      <c r="B13" s="23"/>
      <c r="C13" s="41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</row>
    <row r="14" spans="1:14" ht="16.5" customHeight="1">
      <c r="A14" s="24"/>
      <c r="B14" s="25"/>
      <c r="C14" s="42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</row>
    <row r="15" spans="1:14" s="2" customFormat="1" ht="62.25" customHeight="1">
      <c r="A15" s="34" t="s">
        <v>5</v>
      </c>
      <c r="B15" s="35"/>
      <c r="C15" s="6"/>
      <c r="D15" s="5">
        <v>10</v>
      </c>
      <c r="E15" s="5">
        <v>15</v>
      </c>
      <c r="F15" s="5">
        <v>0</v>
      </c>
      <c r="G15" s="5">
        <v>47</v>
      </c>
      <c r="H15" s="5">
        <v>492</v>
      </c>
      <c r="I15" s="5">
        <v>47</v>
      </c>
      <c r="J15" s="5">
        <v>119</v>
      </c>
      <c r="K15" s="5">
        <v>28</v>
      </c>
      <c r="L15" s="5">
        <v>48</v>
      </c>
      <c r="M15" s="5">
        <v>4</v>
      </c>
      <c r="N15" s="5">
        <v>9</v>
      </c>
    </row>
    <row r="16" spans="1:14" s="3" customFormat="1" ht="16.5">
      <c r="A16" s="18" t="s">
        <v>6</v>
      </c>
      <c r="B16" s="19"/>
      <c r="C16" s="4"/>
      <c r="D16" s="5">
        <v>36</v>
      </c>
      <c r="E16" s="5">
        <v>90</v>
      </c>
      <c r="F16" s="5">
        <v>90</v>
      </c>
      <c r="G16" s="5">
        <v>90</v>
      </c>
      <c r="H16" s="5">
        <v>90</v>
      </c>
      <c r="I16" s="5">
        <v>105</v>
      </c>
      <c r="J16" s="5">
        <v>115</v>
      </c>
      <c r="K16" s="5">
        <v>115</v>
      </c>
      <c r="L16" s="5">
        <v>120</v>
      </c>
      <c r="M16" s="5">
        <v>120</v>
      </c>
      <c r="N16" s="5">
        <v>120</v>
      </c>
    </row>
    <row r="17" spans="1:14" s="3" customFormat="1" ht="45" customHeight="1">
      <c r="A17" s="18" t="s">
        <v>13</v>
      </c>
      <c r="B17" s="19"/>
      <c r="C17" s="4"/>
      <c r="D17" s="5">
        <f aca="true" t="shared" si="0" ref="D17:N17">SUM(D15:D16)</f>
        <v>46</v>
      </c>
      <c r="E17" s="5">
        <f t="shared" si="0"/>
        <v>105</v>
      </c>
      <c r="F17" s="5">
        <f t="shared" si="0"/>
        <v>90</v>
      </c>
      <c r="G17" s="5">
        <f t="shared" si="0"/>
        <v>137</v>
      </c>
      <c r="H17" s="5">
        <f t="shared" si="0"/>
        <v>582</v>
      </c>
      <c r="I17" s="5">
        <f t="shared" si="0"/>
        <v>152</v>
      </c>
      <c r="J17" s="5">
        <f t="shared" si="0"/>
        <v>234</v>
      </c>
      <c r="K17" s="5">
        <f t="shared" si="0"/>
        <v>143</v>
      </c>
      <c r="L17" s="5">
        <f t="shared" si="0"/>
        <v>168</v>
      </c>
      <c r="M17" s="5">
        <f t="shared" si="0"/>
        <v>124</v>
      </c>
      <c r="N17" s="5">
        <f t="shared" si="0"/>
        <v>129</v>
      </c>
    </row>
    <row r="18" spans="1:14" s="3" customFormat="1" ht="16.5">
      <c r="A18" s="34" t="s">
        <v>0</v>
      </c>
      <c r="B18" s="35"/>
      <c r="C18" s="6"/>
      <c r="D18" s="5">
        <v>9.6</v>
      </c>
      <c r="E18" s="5">
        <v>16.4</v>
      </c>
      <c r="F18" s="5">
        <v>0</v>
      </c>
      <c r="G18" s="5">
        <v>46.4</v>
      </c>
      <c r="H18" s="5">
        <v>509.9</v>
      </c>
      <c r="I18" s="5">
        <v>25.3</v>
      </c>
      <c r="J18" s="5">
        <v>119.65</v>
      </c>
      <c r="K18" s="5">
        <v>27.3</v>
      </c>
      <c r="L18" s="5">
        <v>49.2</v>
      </c>
      <c r="M18" s="5">
        <v>2.6</v>
      </c>
      <c r="N18" s="5">
        <v>9.8</v>
      </c>
    </row>
    <row r="19" spans="1:14" s="3" customFormat="1" ht="54.75" customHeight="1">
      <c r="A19" s="18" t="s">
        <v>1</v>
      </c>
      <c r="B19" s="19"/>
      <c r="C19" s="5">
        <v>11581.45</v>
      </c>
      <c r="D19" s="5">
        <f>SUM(D18+C19)</f>
        <v>11591.050000000001</v>
      </c>
      <c r="E19" s="5">
        <f>SUM(E18+D19)</f>
        <v>11607.45</v>
      </c>
      <c r="F19" s="5">
        <f aca="true" t="shared" si="1" ref="F19:L19">SUM(F18+E19)</f>
        <v>11607.45</v>
      </c>
      <c r="G19" s="5">
        <f t="shared" si="1"/>
        <v>11653.85</v>
      </c>
      <c r="H19" s="5">
        <f>SUM(H18+G19)</f>
        <v>12163.75</v>
      </c>
      <c r="I19" s="5">
        <f t="shared" si="1"/>
        <v>12189.05</v>
      </c>
      <c r="J19" s="5">
        <f t="shared" si="1"/>
        <v>12308.699999999999</v>
      </c>
      <c r="K19" s="5">
        <f>SUM(K18+J19)</f>
        <v>12335.999999999998</v>
      </c>
      <c r="L19" s="5">
        <f t="shared" si="1"/>
        <v>12385.199999999999</v>
      </c>
      <c r="M19" s="5">
        <f>SUM(M18+L19)</f>
        <v>12387.8</v>
      </c>
      <c r="N19" s="5">
        <f>SUM(N18+M19)</f>
        <v>12397.599999999999</v>
      </c>
    </row>
    <row r="20" spans="1:14" s="11" customFormat="1" ht="16.5">
      <c r="A20" s="16" t="s">
        <v>3</v>
      </c>
      <c r="B20" s="17"/>
      <c r="C20" s="9"/>
      <c r="D20" s="10"/>
      <c r="E20" s="15"/>
      <c r="F20" s="8"/>
      <c r="G20" s="8"/>
      <c r="H20" s="8"/>
      <c r="I20" s="8">
        <v>3.15</v>
      </c>
      <c r="J20" s="8">
        <v>0.04</v>
      </c>
      <c r="K20" s="9"/>
      <c r="L20" s="8">
        <v>0.01</v>
      </c>
      <c r="M20" s="8"/>
      <c r="N20" s="8"/>
    </row>
    <row r="21" spans="1:14" s="3" customFormat="1" ht="60.75" customHeight="1">
      <c r="A21" s="36" t="s">
        <v>7</v>
      </c>
      <c r="B21" s="37"/>
      <c r="C21" s="7">
        <v>0.59</v>
      </c>
      <c r="D21" s="5">
        <f>SUM(C27)+(D20)+(D18)-(D15)</f>
        <v>0.1899999999999995</v>
      </c>
      <c r="E21" s="5">
        <f aca="true" t="shared" si="2" ref="E21:L21">SUM(D27)+(E20)+(E18)-(E15)</f>
        <v>1.5899999999999963</v>
      </c>
      <c r="F21" s="5">
        <f t="shared" si="2"/>
        <v>1.5899999999999963</v>
      </c>
      <c r="G21" s="5">
        <f t="shared" si="2"/>
        <v>0.9899999999999949</v>
      </c>
      <c r="H21" s="5">
        <f t="shared" si="2"/>
        <v>18.889999999999986</v>
      </c>
      <c r="I21" s="5">
        <f t="shared" si="2"/>
        <v>0.3399999999999892</v>
      </c>
      <c r="J21" s="5">
        <f t="shared" si="2"/>
        <v>1.0300000000000011</v>
      </c>
      <c r="K21" s="5">
        <f t="shared" si="2"/>
        <v>0.33000000000000185</v>
      </c>
      <c r="L21" s="5">
        <f t="shared" si="2"/>
        <v>1.5400000000000063</v>
      </c>
      <c r="M21" s="5">
        <f>SUM(L27)+(M20)+(M18)-(M15)</f>
        <v>0.1400000000000059</v>
      </c>
      <c r="N21" s="5">
        <f>SUM(M27)+(N20)+(N18)-(N15)</f>
        <v>0.9400000000000066</v>
      </c>
    </row>
    <row r="22" spans="1:14" s="3" customFormat="1" ht="56.25">
      <c r="A22" s="36" t="s">
        <v>2</v>
      </c>
      <c r="B22" s="37"/>
      <c r="C22" s="7">
        <v>20728.4</v>
      </c>
      <c r="D22" s="5">
        <f aca="true" t="shared" si="3" ref="D22:I22">SUM(C22)+(D16)+(D15)</f>
        <v>20774.4</v>
      </c>
      <c r="E22" s="5">
        <f t="shared" si="3"/>
        <v>20879.4</v>
      </c>
      <c r="F22" s="5">
        <f>SUM(E22)+(F16)+(F15)</f>
        <v>20969.4</v>
      </c>
      <c r="G22" s="5">
        <f>SUM(F22)+(G16)+(G15)</f>
        <v>21106.4</v>
      </c>
      <c r="H22" s="5">
        <f t="shared" si="3"/>
        <v>21688.4</v>
      </c>
      <c r="I22" s="5">
        <f t="shared" si="3"/>
        <v>21840.4</v>
      </c>
      <c r="J22" s="5">
        <f>SUM(I22)+(J16)+(J15)</f>
        <v>22074.4</v>
      </c>
      <c r="K22" s="5">
        <f>SUM(J22)+(K16)+(K15)</f>
        <v>22217.4</v>
      </c>
      <c r="L22" s="5">
        <f>SUM(K22)+(L16)+(L15)</f>
        <v>22385.4</v>
      </c>
      <c r="M22" s="5">
        <f>SUM(L22)+(M16)+(M15)</f>
        <v>22509.4</v>
      </c>
      <c r="N22" s="5">
        <f>SUM(M22)+(N16)+(N15)</f>
        <v>22638.4</v>
      </c>
    </row>
    <row r="23" spans="1:14" s="14" customFormat="1" ht="21.75">
      <c r="A23" s="29" t="s">
        <v>8</v>
      </c>
      <c r="B23" s="30"/>
      <c r="C23" s="12">
        <v>9</v>
      </c>
      <c r="D23" s="12">
        <v>9</v>
      </c>
      <c r="E23" s="12">
        <v>9</v>
      </c>
      <c r="F23" s="12">
        <v>9</v>
      </c>
      <c r="G23" s="12">
        <v>9</v>
      </c>
      <c r="H23" s="12">
        <v>9</v>
      </c>
      <c r="I23" s="12">
        <v>10</v>
      </c>
      <c r="J23" s="12">
        <v>10</v>
      </c>
      <c r="K23" s="12">
        <v>11</v>
      </c>
      <c r="L23" s="12">
        <v>11</v>
      </c>
      <c r="M23" s="12">
        <v>11</v>
      </c>
      <c r="N23" s="12">
        <v>11</v>
      </c>
    </row>
    <row r="24" spans="1:14" s="14" customFormat="1" ht="21.75">
      <c r="A24" s="38" t="s">
        <v>12</v>
      </c>
      <c r="B24" s="39"/>
      <c r="C24" s="13">
        <v>18</v>
      </c>
      <c r="D24" s="13">
        <v>18</v>
      </c>
      <c r="E24" s="13">
        <v>18</v>
      </c>
      <c r="F24" s="13">
        <v>18</v>
      </c>
      <c r="G24" s="13">
        <v>18</v>
      </c>
      <c r="H24" s="13">
        <v>18</v>
      </c>
      <c r="I24" s="13">
        <v>21</v>
      </c>
      <c r="J24" s="13">
        <v>23</v>
      </c>
      <c r="K24" s="13">
        <v>24</v>
      </c>
      <c r="L24" s="13">
        <v>24</v>
      </c>
      <c r="M24" s="13">
        <v>24</v>
      </c>
      <c r="N24" s="13">
        <v>24</v>
      </c>
    </row>
    <row r="25" spans="1:14" ht="49.5" customHeight="1">
      <c r="A25" s="32" t="s">
        <v>9</v>
      </c>
      <c r="B25" s="33"/>
      <c r="C25" s="8">
        <f aca="true" t="shared" si="4" ref="C25:I25">C21/C24</f>
        <v>0.032777777777777774</v>
      </c>
      <c r="D25" s="8">
        <f t="shared" si="4"/>
        <v>0.010555555555555528</v>
      </c>
      <c r="E25" s="8">
        <f t="shared" si="4"/>
        <v>0.08833333333333312</v>
      </c>
      <c r="F25" s="8">
        <f t="shared" si="4"/>
        <v>0.08833333333333312</v>
      </c>
      <c r="G25" s="8">
        <f t="shared" si="4"/>
        <v>0.054999999999999716</v>
      </c>
      <c r="H25" s="8">
        <f t="shared" si="4"/>
        <v>1.0494444444444437</v>
      </c>
      <c r="I25" s="8">
        <f t="shared" si="4"/>
        <v>0.016190476190475676</v>
      </c>
      <c r="J25" s="8">
        <f>J21/J24</f>
        <v>0.044782608695652225</v>
      </c>
      <c r="K25" s="8">
        <f>K21/K24</f>
        <v>0.013750000000000076</v>
      </c>
      <c r="L25" s="8">
        <f>L21/L24</f>
        <v>0.06416666666666693</v>
      </c>
      <c r="M25" s="8">
        <f>M21/M24</f>
        <v>0.005833333333333579</v>
      </c>
      <c r="N25" s="8">
        <f>N21/N24</f>
        <v>0.03916666666666694</v>
      </c>
    </row>
    <row r="26" spans="1:14" ht="46.5" customHeight="1">
      <c r="A26" s="31" t="s">
        <v>10</v>
      </c>
      <c r="B26" s="31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>
        <v>0.94</v>
      </c>
    </row>
    <row r="27" spans="1:14" ht="53.25" customHeight="1">
      <c r="A27" s="31" t="s">
        <v>11</v>
      </c>
      <c r="B27" s="31"/>
      <c r="C27" s="8">
        <f>SUM(C21-C26)</f>
        <v>0.59</v>
      </c>
      <c r="D27" s="8">
        <f aca="true" t="shared" si="5" ref="D27:N27">SUM(D21-D26)</f>
        <v>0.1899999999999995</v>
      </c>
      <c r="E27" s="8">
        <f t="shared" si="5"/>
        <v>1.5899999999999963</v>
      </c>
      <c r="F27" s="8">
        <f t="shared" si="5"/>
        <v>1.5899999999999963</v>
      </c>
      <c r="G27" s="8">
        <f t="shared" si="5"/>
        <v>0.9899999999999949</v>
      </c>
      <c r="H27" s="8">
        <f t="shared" si="5"/>
        <v>18.889999999999986</v>
      </c>
      <c r="I27" s="8">
        <f t="shared" si="5"/>
        <v>0.3399999999999892</v>
      </c>
      <c r="J27" s="8">
        <f t="shared" si="5"/>
        <v>1.0300000000000011</v>
      </c>
      <c r="K27" s="8">
        <f t="shared" si="5"/>
        <v>0.33000000000000185</v>
      </c>
      <c r="L27" s="8">
        <f t="shared" si="5"/>
        <v>1.5400000000000063</v>
      </c>
      <c r="M27" s="8">
        <f t="shared" si="5"/>
        <v>0.1400000000000059</v>
      </c>
      <c r="N27" s="8">
        <f t="shared" si="5"/>
        <v>6.661338147750939E-15</v>
      </c>
    </row>
  </sheetData>
  <sheetProtection/>
  <mergeCells count="26">
    <mergeCell ref="M1:M14"/>
    <mergeCell ref="N1:N14"/>
    <mergeCell ref="C1:C14"/>
    <mergeCell ref="G1:G14"/>
    <mergeCell ref="H1:H14"/>
    <mergeCell ref="I1:I14"/>
    <mergeCell ref="J1:J14"/>
    <mergeCell ref="K1:K14"/>
    <mergeCell ref="L1:L14"/>
    <mergeCell ref="F1:F14"/>
    <mergeCell ref="A27:B27"/>
    <mergeCell ref="A25:B25"/>
    <mergeCell ref="A15:B15"/>
    <mergeCell ref="A22:B22"/>
    <mergeCell ref="A26:B26"/>
    <mergeCell ref="A16:B16"/>
    <mergeCell ref="A18:B18"/>
    <mergeCell ref="A19:B19"/>
    <mergeCell ref="A21:B21"/>
    <mergeCell ref="A24:B24"/>
    <mergeCell ref="A20:B20"/>
    <mergeCell ref="A17:B17"/>
    <mergeCell ref="A1:B14"/>
    <mergeCell ref="D1:D14"/>
    <mergeCell ref="E1:E14"/>
    <mergeCell ref="A23:B23"/>
  </mergeCells>
  <printOptions horizontalCentered="1" verticalCentered="1"/>
  <pageMargins left="0.19652777777777777" right="0.19652777777777777" top="0.19652777777777777" bottom="0.19652777777777777" header="0.5118055555555556" footer="0.5118055555555556"/>
  <pageSetup fitToHeight="1" fitToWidth="1"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GL555</dc:creator>
  <cp:keywords/>
  <dc:description/>
  <cp:lastModifiedBy>GL555</cp:lastModifiedBy>
  <cp:lastPrinted>2009-07-15T22:24:51Z</cp:lastPrinted>
  <dcterms:created xsi:type="dcterms:W3CDTF">2008-01-17T21:53:19Z</dcterms:created>
  <dcterms:modified xsi:type="dcterms:W3CDTF">2017-01-02T10:19:34Z</dcterms:modified>
  <cp:category/>
  <cp:version/>
  <cp:contentType/>
  <cp:contentStatus/>
</cp:coreProperties>
</file>